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Šios_darbaknygės" defaultThemeVersion="166925"/>
  <mc:AlternateContent xmlns:mc="http://schemas.openxmlformats.org/markup-compatibility/2006">
    <mc:Choice Requires="x15">
      <x15ac:absPath xmlns:x15ac="http://schemas.microsoft.com/office/spreadsheetml/2010/11/ac" url="F:\darbelis\2020\6 kvietimas\"/>
    </mc:Choice>
  </mc:AlternateContent>
  <xr:revisionPtr revIDLastSave="0" documentId="8_{CEFFF232-EE69-4B19-8346-1D0EA75EC594}" xr6:coauthVersionLast="45" xr6:coauthVersionMax="45" xr10:uidLastSave="{00000000-0000-0000-0000-000000000000}"/>
  <bookViews>
    <workbookView xWindow="2805" yWindow="2805" windowWidth="15600" windowHeight="1543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externalReferences>
    <externalReference r:id="rId13"/>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D117" i="4" s="1"/>
  <c r="D119" i="4" s="1"/>
  <c r="C69" i="4"/>
  <c r="D66" i="4" s="1"/>
  <c r="C65" i="4"/>
  <c r="C70" i="4" s="1"/>
  <c r="D16" i="6" l="1"/>
  <c r="E117" i="4"/>
  <c r="E119" i="4" s="1"/>
  <c r="C16" i="6"/>
  <c r="D62" i="4"/>
  <c r="H91" i="5"/>
  <c r="H90" i="5"/>
  <c r="H89" i="5"/>
  <c r="H88" i="5"/>
  <c r="H87" i="5" s="1"/>
  <c r="H79" i="5"/>
  <c r="K78" i="5"/>
  <c r="J77" i="5"/>
  <c r="I77" i="5"/>
  <c r="H66" i="5"/>
  <c r="K65" i="5"/>
  <c r="J64" i="5"/>
  <c r="I64" i="5"/>
  <c r="K52" i="5"/>
  <c r="J51" i="5"/>
  <c r="I51" i="5"/>
  <c r="H42" i="5"/>
  <c r="K41" i="5"/>
  <c r="K86" i="5" s="1"/>
  <c r="J40" i="5"/>
  <c r="J85" i="5" s="1"/>
  <c r="I40" i="5"/>
  <c r="I85" i="5" s="1"/>
  <c r="C30" i="5"/>
  <c r="D27" i="5" s="1"/>
  <c r="D30" i="5" s="1"/>
  <c r="E15" i="5"/>
  <c r="F15" i="5" s="1"/>
  <c r="G15" i="5" s="1"/>
  <c r="H15" i="5" s="1"/>
  <c r="I15" i="5" s="1"/>
  <c r="E14" i="5"/>
  <c r="F14" i="5" s="1"/>
  <c r="G14" i="5" s="1"/>
  <c r="H14" i="5" s="1"/>
  <c r="I14" i="5" s="1"/>
  <c r="C13" i="5"/>
  <c r="C20" i="5" s="1"/>
  <c r="D13" i="5" s="1"/>
  <c r="D20" i="5" s="1"/>
  <c r="J7" i="5"/>
  <c r="F117" i="4" l="1"/>
  <c r="F119" i="4" s="1"/>
  <c r="E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C124" i="4"/>
  <c r="C129" i="4" s="1"/>
  <c r="C17" i="6" s="1"/>
  <c r="F121" i="4"/>
  <c r="F124" i="4" s="1"/>
  <c r="E121" i="4"/>
  <c r="E124" i="4" s="1"/>
  <c r="E129" i="4" s="1"/>
  <c r="E17" i="6" s="1"/>
  <c r="G117" i="4" l="1"/>
  <c r="G119" i="4" s="1"/>
  <c r="F16" i="6"/>
  <c r="D121" i="4"/>
  <c r="D124" i="4" s="1"/>
  <c r="J119" i="4"/>
  <c r="K117" i="4" s="1"/>
  <c r="K119" i="4"/>
  <c r="C74" i="6"/>
  <c r="D129" i="4"/>
  <c r="D17" i="6" s="1"/>
  <c r="G121" i="4"/>
  <c r="G124" i="4" s="1"/>
  <c r="F129" i="4"/>
  <c r="F17" i="6" s="1"/>
  <c r="H117" i="4" l="1"/>
  <c r="H119" i="4" s="1"/>
  <c r="G16" i="6"/>
  <c r="G129" i="4"/>
  <c r="G17" i="6" s="1"/>
  <c r="H121" i="4"/>
  <c r="H124" i="4" s="1"/>
  <c r="I117" i="4" l="1"/>
  <c r="I119" i="4" s="1"/>
  <c r="H16" i="6"/>
  <c r="H129" i="4"/>
  <c r="H17" i="6" s="1"/>
  <c r="I121" i="4"/>
  <c r="I124" i="4" s="1"/>
  <c r="J117" i="4" l="1"/>
  <c r="I16" i="6"/>
  <c r="J121" i="4"/>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D12" i="4"/>
  <c r="C12" i="4"/>
  <c r="C28" i="4" l="1"/>
  <c r="C7" i="4"/>
  <c r="C6" i="4" s="1"/>
  <c r="E7" i="4"/>
  <c r="C138" i="4"/>
  <c r="G7" i="4"/>
  <c r="G6" i="4"/>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D131" i="4" l="1"/>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F82" i="6" s="1"/>
  <c r="F84" i="6" s="1"/>
  <c r="G7" i="8" s="1"/>
  <c r="D62" i="6"/>
  <c r="K53" i="6"/>
  <c r="K49" i="6" s="1"/>
  <c r="J53" i="6"/>
  <c r="I53" i="6"/>
  <c r="H53" i="6"/>
  <c r="G53" i="6"/>
  <c r="F53" i="6"/>
  <c r="E53" i="6"/>
  <c r="D53" i="6"/>
  <c r="C53" i="6"/>
  <c r="C49" i="6" s="1"/>
  <c r="K50" i="6"/>
  <c r="J50" i="6"/>
  <c r="J49" i="6" s="1"/>
  <c r="I50" i="6"/>
  <c r="I49" i="6" s="1"/>
  <c r="H50" i="6"/>
  <c r="H49" i="6" s="1"/>
  <c r="G50" i="6"/>
  <c r="F50" i="6"/>
  <c r="F49" i="6" s="1"/>
  <c r="E50" i="6"/>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D49" i="6" l="1"/>
  <c r="G49" i="6"/>
  <c r="E49" i="6"/>
  <c r="J97" i="4"/>
  <c r="J100" i="4" s="1"/>
  <c r="J105" i="4" s="1"/>
  <c r="J14" i="6" s="1"/>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C7" i="6"/>
  <c r="D6" i="8" s="1"/>
  <c r="D16" i="7" s="1"/>
  <c r="D18" i="7" s="1"/>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<sst xmlns="http://schemas.openxmlformats.org/spreadsheetml/2006/main" count="1078" uniqueCount="645">
  <si>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</si>
  <si>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</si>
  <si>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</si>
  <si>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</si>
  <si>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</si>
  <si>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</si>
  <si>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</si>
  <si>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</si>
  <si>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</si>
  <si>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</si>
  <si>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</si>
  <si>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</si>
  <si>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</si>
  <si>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</si>
  <si>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</si>
  <si>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</si>
  <si>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</si>
  <si>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</si>
  <si>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</si>
  <si>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</si>
  <si>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</si>
  <si>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</si>
  <si>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</si>
  <si>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</si>
  <si>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</si>
  <si>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</si>
  <si>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</si>
  <si>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</si>
  <si>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</si>
  <si>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</si>
  <si>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</si>
  <si>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</si>
  <si>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</si>
  <si>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</si>
  <si>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</si>
  <si>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</si>
  <si>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</si>
  <si>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</si>
  <si>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</si>
  <si>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</si>
  <si>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</si>
  <si>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</si>
  <si>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</si>
  <si>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</si>
  <si>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</si>
  <si>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</si>
  <si>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</si>
  <si>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</si>
  <si>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</si>
  <si>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</si>
  <si>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</si>
  <si>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</si>
  <si>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</si>
  <si>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</si>
  <si>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</si>
  <si>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</si>
  <si>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</si>
  <si>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</si>
  <si>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</si>
  <si>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</si>
  <si>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</si>
  <si>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</si>
  <si>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</si>
  <si>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</si>
  <si>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</si>
  <si>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</si>
  <si>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</si>
  <si>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</si>
  <si>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</si>
  <si>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</si>
  <si>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</si>
  <si>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</si>
  <si>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</si>
  <si>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</si>
  <si>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</si>
  <si>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</si>
  <si>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</si>
  <si>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</si>
  <si>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</si>
  <si>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</si>
  <si>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</si>
  <si>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</si>
  <si>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</si>
  <si>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</si>
  <si>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</si>
  <si>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</si>
  <si>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</si>
  <si>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</si>
  <si>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</si>
  <si>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</si>
  <si>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</si>
  <si>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</si>
  <si>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</si>
  <si>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</si>
  <si>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</si>
  <si>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</si>
  <si>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</si>
  <si>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</si>
  <si>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</si>
  <si>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</si>
  <si>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</si>
  <si>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</si>
  <si>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</si>
  <si>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</si>
  <si>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</si>
  <si>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</si>
  <si>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</si>
  <si>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</si>
  <si>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</si>
  <si>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</si>
  <si>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</si>
  <si>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</si>
  <si>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</si>
  <si>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</si>
  <si>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</si>
  <si>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</si>
  <si>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</si>
  <si>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</si>
  <si>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</si>
  <si>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</si>
  <si>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</si>
  <si>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</si>
  <si>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</si>
  <si>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</si>
  <si>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</si>
  <si>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</si>
  <si>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</si>
  <si>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</si>
  <si>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</si>
  <si>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</si>
  <si>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</si>
  <si>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</si>
  <si>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</si>
  <si>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</si>
  <si>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</si>
  <si>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</si>
  <si>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</si>
  <si>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</si>
  <si>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</si>
  <si>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</si>
  <si>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</si>
  <si>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</si>
  <si>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</si>
  <si>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</si>
  <si>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</si>
  <si>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</si>
  <si>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</si>
  <si>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</si>
  <si>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</si>
  <si>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</si>
  <si>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</si>
  <si>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</si>
  <si>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</si>
  <si>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</si>
  <si>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</si>
  <si>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</si>
  <si>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</si>
  <si>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</si>
  <si>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</si>
  <si>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</si>
  <si>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</si>
  <si>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</si>
  <si>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</si>
  <si>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</si>
  <si>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</si>
  <si>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</si>
  <si>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</si>
  <si>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</si>
  <si>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</si>
  <si>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</si>
  <si>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</si>
  <si>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</si>
  <si>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</si>
  <si>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</si>
  <si>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</si>
  <si>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</si>
  <si>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</si>
  <si>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</si>
  <si>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</si>
  <si>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</si>
  <si>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</si>
  <si>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</si>
  <si>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</si>
  <si>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</si>
  <si>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</si>
  <si>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</si>
  <si>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</si>
  <si>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</si>
  <si>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</si>
  <si>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</si>
  <si>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</si>
  <si>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</si>
  <si>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</si>
  <si>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</si>
  <si>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</si>
  <si>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</si>
  <si>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</si>
  <si>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</si>
  <si>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</si>
  <si>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</si>
  <si>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</si>
  <si>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</si>
  <si>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</si>
  <si>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</si>
  <si>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</si>
  <si>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</si>
  <si>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</si>
  <si>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</si>
  <si>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</si>
  <si>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</si>
  <si>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</si>
  <si>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</si>
  <si>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</si>
  <si>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</si>
  <si>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</si>
  <si>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</si>
  <si>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</si>
  <si>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</si>
  <si>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</si>
  <si>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</si>
  <si>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</si>
  <si>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</si>
  <si>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</si>
  <si>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</si>
  <si>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</si>
  <si>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</si>
  <si>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</si>
  <si>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</si>
  <si>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</si>
  <si>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</si>
  <si>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</si>
  <si>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</si>
  <si>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</si>
  <si>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</si>
  <si>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</si>
  <si>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</si>
  <si>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</si>
  <si>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</si>
  <si>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</si>
  <si>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</si>
  <si>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</si>
  <si>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</si>
  <si>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</si>
  <si>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</si>
  <si>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</si>
  <si>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</si>
  <si>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</si>
  <si>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</si>
  <si>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</si>
  <si>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</si>
  <si>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</si>
  <si>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</si>
  <si>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</si>
  <si>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</si>
  <si>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</si>
  <si>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</si>
  <si>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</si>
  <si>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</si>
  <si>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</si>
  <si>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</si>
  <si>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</si>
  <si>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</si>
  <si>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</si>
  <si>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</si>
  <si>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</si>
  <si>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</si>
  <si>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</si>
  <si>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</si>
  <si>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</si>
  <si>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</si>
  <si>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</si>
  <si>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</si>
  <si>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</si>
  <si>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</si>
  <si>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</si>
  <si>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</si>
  <si>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</si>
  <si>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</si>
  <si>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</si>
  <si>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</si>
  <si>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</si>
  <si>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</si>
  <si>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</si>
  <si>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</si>
  <si>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</si>
  <si>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</si>
  <si>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</si>
  <si>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</si>
  <si>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</si>
  <si>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</si>
  <si>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</si>
  <si>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</si>
  <si>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</si>
  <si>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</si>
  <si>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</si>
  <si>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</si>
  <si>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</si>
  <si>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</si>
  <si>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</si>
  <si>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</si>
  <si>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</si>
  <si>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</si>
  <si>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</si>
  <si>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</si>
  <si>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</si>
  <si>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</si>
  <si>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</si>
  <si>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</si>
  <si>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</si>
  <si>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</si>
  <si>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</si>
  <si>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</si>
  <si>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</si>
  <si>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</si>
  <si>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</si>
  <si>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</si>
  <si>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</si>
  <si>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</si>
  <si>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</si>
  <si>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</si>
  <si>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</si>
  <si>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</si>
  <si>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</si>
  <si>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</si>
  <si>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</si>
  <si>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</si>
  <si>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</si>
  <si>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</si>
  <si>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</si>
  <si>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</si>
  <si>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</si>
  <si>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</si>
  <si>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</si>
  <si>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</si>
  <si>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</si>
  <si>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</si>
  <si>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</si>
  <si>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</si>
  <si>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</si>
  <si>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</si>
  <si>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</si>
  <si>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</si>
  <si>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</si>
  <si>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</si>
  <si>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</si>
  <si>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</si>
  <si>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</si>
  <si>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</si>
  <si>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</si>
  <si>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</si>
  <si>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</si>
  <si>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</si>
  <si>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</si>
  <si>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</si>
  <si>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</si>
  <si>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</si>
  <si>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</si>
  <si>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</si>
  <si>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</si>
  <si>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</si>
  <si>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</si>
  <si>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</si>
  <si>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</si>
  <si>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</si>
  <si>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</si>
  <si>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</si>
  <si>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</si>
  <si>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</si>
  <si>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</si>
  <si>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</si>
  <si>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</si>
  <si>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</si>
  <si>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</si>
  <si>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</si>
  <si>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</si>
  <si>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</si>
  <si>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</si>
  <si>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</si>
  <si>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</si>
  <si>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</si>
  <si>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</si>
  <si>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</si>
  <si>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</si>
  <si>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</si>
  <si>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</si>
  <si>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</si>
  <si>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</si>
  <si>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</si>
  <si>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</si>
  <si>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</si>
  <si>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</si>
  <si>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</si>
  <si>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</si>
  <si>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</si>
  <si>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</si>
  <si>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</si>
  <si>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</si>
  <si>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</si>
  <si>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</si>
  <si>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</si>
  <si>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</si>
  <si>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</si>
  <si>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</si>
  <si>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</si>
  <si>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</si>
  <si>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</si>
  <si>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</si>
  <si>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</si>
  <si>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</si>
  <si>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</si>
  <si>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</si>
  <si>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</si>
  <si>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</si>
  <si>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</si>
  <si>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</si>
  <si>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</si>
  <si>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</si>
  <si>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</si>
  <si>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</si>
  <si>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</si>
  <si>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</si>
  <si>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</si>
  <si>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</si>
  <si>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</si>
  <si>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</si>
  <si>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</si>
  <si>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</si>
  <si>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</si>
  <si>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</si>
  <si>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</si>
  <si>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</si>
  <si>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</si>
  <si>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</si>
  <si>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</si>
  <si>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</si>
  <si>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</si>
  <si>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</si>
  <si>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</si>
  <si>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</si>
  <si>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</si>
  <si>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</si>
  <si>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</si>
  <si>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</si>
  <si>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</si>
  <si>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</si>
  <si>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</si>
  <si>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</si>
  <si>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</si>
  <si>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</si>
  <si>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</si>
  <si>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</si>
  <si>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</si>
  <si>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</si>
  <si>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</si>
  <si>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</si>
  <si>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</si>
  <si>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</si>
  <si>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</si>
  <si>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</si>
  <si>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</si>
  <si>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</si>
  <si>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</si>
  <si>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</si>
  <si>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</si>
  <si>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</si>
  <si>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</si>
  <si>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</si>
  <si>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</si>
  <si>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</si>
  <si>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</si>
  <si>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</si>
  <si>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</si>
  <si>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</si>
  <si>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</si>
  <si>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</si>
  <si>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</si>
  <si>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</si>
  <si>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</si>
  <si>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</si>
  <si>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</si>
  <si>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</si>
  <si>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</si>
  <si>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</si>
  <si>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</si>
  <si>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</si>
  <si>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</si>
  <si>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</si>
  <si>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</si>
  <si>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</si>
  <si>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</si>
  <si>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</si>
  <si>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</si>
  <si>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</si>
  <si>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</si>
  <si>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</si>
  <si>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</si>
  <si>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</si>
  <si>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</si>
  <si>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</si>
  <si>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</si>
  <si>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</si>
  <si>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</si>
  <si>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</si>
  <si>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</si>
  <si>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</si>
  <si>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</si>
  <si>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</si>
  <si>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</si>
  <si>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</si>
  <si>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</si>
  <si>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</si>
  <si>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</si>
  <si>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</si>
  <si>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</si>
  <si>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</si>
  <si>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</si>
  <si>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</si>
  <si>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</si>
  <si>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</si>
  <si>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</si>
  <si>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</si>
  <si>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</si>
  <si>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</si>
  <si>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</si>
  <si>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</si>
  <si>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</si>
  <si>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</si>
  <si>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</si>
  <si>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</si>
  <si>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</si>
  <si>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</si>
  <si>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</si>
  <si>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</si>
  <si>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</si>
  <si>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</si>
  <si>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</si>
  <si>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</si>
  <si>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</si>
  <si>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</si>
  <si>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</si>
  <si>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</si>
  <si>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</si>
  <si>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</si>
  <si>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</si>
  <si>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</si>
  <si>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</si>
  <si>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</si>
  <si>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</si>
  <si>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</si>
  <si>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</si>
  <si>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</si>
  <si>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</si>
  <si>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</si>
  <si>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</si>
  <si>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</si>
  <si>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</si>
  <si>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</si>
  <si>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</si>
  <si>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</si>
  <si>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</si>
  <si>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</si>
  <si>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</si>
  <si>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</si>
  <si>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</si>
  <si>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</si>
  <si>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</si>
  <si>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</si>
  <si>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</si>
  <si>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</si>
  <si>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</si>
  <si>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</si>
  <si>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</si>
  <si>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</si>
  <si>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</si>
  <si>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</si>
  <si>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</si>
  <si>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</si>
  <si>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</si>
  <si>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</si>
  <si>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</si>
  <si>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</si>
  <si>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</si>
  <si>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</si>
  <si>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</si>
  <si>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</si>
  <si>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</si>
  <si>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</si>
  <si>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</si>
  <si>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</si>
  <si>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</si>
  <si>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</si>
  <si>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</si>
  <si>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</si>
  <si>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</si>
  <si>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</si>
  <si>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</si>
  <si>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</si>
  <si>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</si>
  <si>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</si>
  <si>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</si>
  <si>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</si>
  <si>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</si>
  <si>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</si>
  <si>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</si>
  <si>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</si>
  <si>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</si>
  <si>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</si>
  <si>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</si>
  <si>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</si>
  <si>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</si>
  <si>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</si>
  <si>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</si>
  <si>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</si>
  <si>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</si>
  <si>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</si>
  <si>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</si>
  <si>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</si>
  <si>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</si>
  <si>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</si>
  <si>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</si>
  <si>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</si>
  <si>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</si>
  <si>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</si>
  <si>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</si>
  <si>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</si>
  <si>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</si>
  <si>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</si>
  <si>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</si>
  <si>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</si>
  <si>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</si>
  <si>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</si>
  <si>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</si>
  <si>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</si>
  <si>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</si>
  <si>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</si>
  <si>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</si>
  <si>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</si>
  <si>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</si>
  <si>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</si>
  <si>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</si>
  <si>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</si>
  <si>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</si>
  <si>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</si>
  <si>
    <t>Kvietimo Nr. 6 Finansavimo sąlygų aprašo priemonei Nr. LEADER-19.2-SAVA-7</t>
  </si>
  <si>
    <t>TEIKIAMAS PAGAL 
Šakių krašto vietos veiklos grupės vietos plėtros 2016–2023 m. strategijos priemonę 
„Aplinkos priežiūros paslaugų ir atsinaujinančių energijos išteklių gamyba“ 
Nr. LEADER-19.2-SAVA-7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</si>
</sst>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b/>
      <sz val="11"/>
      <color theme="1"/>
      <name val="Times New Roman"/>
      <family val="1"/>
    </font>
    <font>
      <sz val="11"/>
      <color theme="1"/>
      <name val="Times New Roman"/>
      <family val="1"/>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5" borderId="1" xfId="0" applyFont="1" applyFill="1" applyBorder="1" applyAlignment="1" applyProtection="1">
      <alignment horizontal="center" vertical="top" wrapText="1"/>
      <protection locked="0"/>
    </xf>
    <xf numFmtId="0" fontId="0" fillId="0" borderId="1" xfId="0" applyBorder="1"/>
    <xf numFmtId="0" fontId="18" fillId="0" borderId="4" xfId="0" applyFont="1" applyBorder="1" applyAlignment="1">
      <alignment horizontal="left" vertical="center" wrapText="1"/>
    </xf>
    <xf numFmtId="0" fontId="0" fillId="0" borderId="4" xfId="0" applyFont="1" applyBorder="1" applyAlignment="1">
      <alignment horizontal="left" vertical="center" wrapText="1"/>
    </xf>
    <xf numFmtId="0" fontId="18" fillId="0" borderId="1" xfId="0" applyFont="1" applyFill="1" applyBorder="1" applyAlignment="1">
      <alignment horizontal="left" vertical="top" wrapText="1"/>
    </xf>
    <xf numFmtId="164" fontId="0"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0" fontId="4" fillId="0" borderId="1" xfId="0" applyFont="1" applyBorder="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5" borderId="1" xfId="0" applyFont="1" applyFill="1" applyBorder="1" applyAlignment="1" applyProtection="1">
      <alignment horizontal="left" vertical="top" wrapText="1"/>
      <protection locked="0"/>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workbookViewId="0">
      <selection activeCell="A9" sqref="A9:D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1" t="s">
        <v>643</v>
      </c>
      <c r="C1" s="171"/>
      <c r="D1" s="171"/>
    </row>
    <row r="2" spans="1:4" x14ac:dyDescent="0.25">
      <c r="D2" s="2" t="s">
        <v>605</v>
      </c>
    </row>
    <row r="5" spans="1:4" ht="31.5" customHeight="1" x14ac:dyDescent="0.25">
      <c r="A5" s="173" t="s">
        <v>573</v>
      </c>
      <c r="B5" s="173"/>
      <c r="C5" s="173"/>
      <c r="D5" s="173"/>
    </row>
    <row r="6" spans="1:4" x14ac:dyDescent="0.25">
      <c r="A6" s="21"/>
      <c r="B6" s="21"/>
      <c r="C6" s="21"/>
      <c r="D6" s="21"/>
    </row>
    <row r="7" spans="1:4" x14ac:dyDescent="0.25">
      <c r="A7" s="172" t="s">
        <v>72</v>
      </c>
      <c r="B7" s="172"/>
      <c r="C7" s="172"/>
      <c r="D7" s="172"/>
    </row>
    <row r="8" spans="1:4" ht="15.75" x14ac:dyDescent="0.25">
      <c r="A8" s="22"/>
      <c r="B8" s="21"/>
      <c r="C8" s="21"/>
      <c r="D8" s="21"/>
    </row>
    <row r="9" spans="1:4" ht="81" customHeight="1" x14ac:dyDescent="0.25">
      <c r="A9" s="172" t="s">
        <v>644</v>
      </c>
      <c r="B9" s="172"/>
      <c r="C9" s="172"/>
      <c r="D9" s="172"/>
    </row>
    <row r="10" spans="1:4" ht="15.75" x14ac:dyDescent="0.25">
      <c r="A10" s="16"/>
    </row>
    <row r="11" spans="1:4" s="18" customFormat="1" x14ac:dyDescent="0.25">
      <c r="A11" s="174" t="s">
        <v>560</v>
      </c>
      <c r="B11" s="174"/>
      <c r="C11" s="174"/>
      <c r="D11" s="174"/>
    </row>
    <row r="12" spans="1:4" s="18" customFormat="1" ht="15.75" x14ac:dyDescent="0.25">
      <c r="A12" s="15"/>
      <c r="B12" s="17"/>
      <c r="C12" s="133" t="s">
        <v>561</v>
      </c>
      <c r="D12" s="17"/>
    </row>
    <row r="13" spans="1:4" ht="15.75" x14ac:dyDescent="0.25">
      <c r="A13" s="16"/>
    </row>
    <row r="14" spans="1:4" x14ac:dyDescent="0.25">
      <c r="A14" s="4" t="s">
        <v>0</v>
      </c>
      <c r="B14" s="176" t="s">
        <v>1</v>
      </c>
      <c r="C14" s="176"/>
      <c r="D14" s="176"/>
    </row>
    <row r="15" spans="1:4" x14ac:dyDescent="0.25">
      <c r="A15" s="4" t="s">
        <v>2</v>
      </c>
      <c r="B15" s="177" t="s">
        <v>3</v>
      </c>
      <c r="C15" s="177"/>
      <c r="D15" s="177"/>
    </row>
    <row r="16" spans="1:4" ht="30" x14ac:dyDescent="0.25">
      <c r="A16" s="44" t="s">
        <v>4</v>
      </c>
      <c r="B16" s="44" t="s">
        <v>5</v>
      </c>
      <c r="C16" s="175" t="s">
        <v>216</v>
      </c>
      <c r="D16" s="175"/>
    </row>
    <row r="17" spans="1:4" ht="30" x14ac:dyDescent="0.25">
      <c r="A17" s="44" t="s">
        <v>6</v>
      </c>
      <c r="B17" s="44" t="s">
        <v>7</v>
      </c>
      <c r="C17" s="175" t="s">
        <v>216</v>
      </c>
      <c r="D17" s="175"/>
    </row>
    <row r="18" spans="1:4" ht="14.45" customHeight="1" x14ac:dyDescent="0.25">
      <c r="A18" s="44" t="s">
        <v>8</v>
      </c>
      <c r="B18" s="44" t="s">
        <v>9</v>
      </c>
      <c r="C18" s="175" t="s">
        <v>216</v>
      </c>
      <c r="D18" s="175"/>
    </row>
    <row r="19" spans="1:4" x14ac:dyDescent="0.25">
      <c r="A19" s="182" t="s">
        <v>10</v>
      </c>
      <c r="B19" s="182" t="s">
        <v>11</v>
      </c>
      <c r="C19" s="183"/>
      <c r="D19" s="183"/>
    </row>
    <row r="20" spans="1:4" x14ac:dyDescent="0.25">
      <c r="A20" s="182"/>
      <c r="B20" s="182"/>
      <c r="C20" s="183"/>
      <c r="D20" s="183"/>
    </row>
    <row r="21" spans="1:4" x14ac:dyDescent="0.25">
      <c r="A21" s="182"/>
      <c r="B21" s="182"/>
      <c r="C21" s="183"/>
      <c r="D21" s="183"/>
    </row>
    <row r="22" spans="1:4" s="50" customFormat="1" x14ac:dyDescent="0.25">
      <c r="A22" s="178" t="s">
        <v>606</v>
      </c>
      <c r="B22" s="181" t="s">
        <v>41</v>
      </c>
      <c r="C22" s="49" t="s">
        <v>12</v>
      </c>
      <c r="D22" s="46"/>
    </row>
    <row r="23" spans="1:4" s="50" customFormat="1" x14ac:dyDescent="0.25">
      <c r="A23" s="179"/>
      <c r="B23" s="181"/>
      <c r="C23" s="49" t="s">
        <v>13</v>
      </c>
      <c r="D23" s="46"/>
    </row>
    <row r="24" spans="1:4" s="50" customFormat="1" x14ac:dyDescent="0.25">
      <c r="A24" s="179"/>
      <c r="B24" s="181"/>
      <c r="C24" s="49" t="s">
        <v>14</v>
      </c>
      <c r="D24" s="46"/>
    </row>
    <row r="25" spans="1:4" s="50" customFormat="1" x14ac:dyDescent="0.25">
      <c r="A25" s="179"/>
      <c r="B25" s="181"/>
      <c r="C25" s="49" t="s">
        <v>15</v>
      </c>
      <c r="D25" s="46"/>
    </row>
    <row r="26" spans="1:4" s="50" customFormat="1" x14ac:dyDescent="0.25">
      <c r="A26" s="179"/>
      <c r="B26" s="181"/>
      <c r="C26" s="49" t="s">
        <v>16</v>
      </c>
      <c r="D26" s="46"/>
    </row>
    <row r="27" spans="1:4" s="50" customFormat="1" ht="29.45" customHeight="1" x14ac:dyDescent="0.25">
      <c r="A27" s="180"/>
      <c r="B27" s="181"/>
      <c r="C27" s="49" t="s">
        <v>17</v>
      </c>
      <c r="D27" s="46"/>
    </row>
    <row r="28" spans="1:4" s="50" customFormat="1" x14ac:dyDescent="0.25">
      <c r="A28" s="178" t="s">
        <v>607</v>
      </c>
      <c r="B28" s="181" t="s">
        <v>41</v>
      </c>
      <c r="C28" s="49" t="s">
        <v>12</v>
      </c>
      <c r="D28" s="61"/>
    </row>
    <row r="29" spans="1:4" s="50" customFormat="1" x14ac:dyDescent="0.25">
      <c r="A29" s="179"/>
      <c r="B29" s="181"/>
      <c r="C29" s="49" t="s">
        <v>13</v>
      </c>
      <c r="D29" s="61"/>
    </row>
    <row r="30" spans="1:4" s="50" customFormat="1" x14ac:dyDescent="0.25">
      <c r="A30" s="179"/>
      <c r="B30" s="181"/>
      <c r="C30" s="49" t="s">
        <v>14</v>
      </c>
      <c r="D30" s="61"/>
    </row>
    <row r="31" spans="1:4" s="50" customFormat="1" x14ac:dyDescent="0.25">
      <c r="A31" s="179"/>
      <c r="B31" s="181"/>
      <c r="C31" s="49" t="s">
        <v>15</v>
      </c>
      <c r="D31" s="61"/>
    </row>
    <row r="32" spans="1:4" s="50" customFormat="1" x14ac:dyDescent="0.25">
      <c r="A32" s="179"/>
      <c r="B32" s="181"/>
      <c r="C32" s="49" t="s">
        <v>16</v>
      </c>
      <c r="D32" s="61"/>
    </row>
    <row r="33" spans="1:4" s="50" customFormat="1" ht="29.45" customHeight="1" x14ac:dyDescent="0.25">
      <c r="A33" s="180"/>
      <c r="B33" s="181"/>
      <c r="C33" s="49" t="s">
        <v>17</v>
      </c>
      <c r="D33" s="61"/>
    </row>
    <row r="34" spans="1:4" s="50" customFormat="1" x14ac:dyDescent="0.25">
      <c r="A34" s="178" t="s">
        <v>608</v>
      </c>
      <c r="B34" s="181" t="s">
        <v>41</v>
      </c>
      <c r="C34" s="49" t="s">
        <v>12</v>
      </c>
      <c r="D34" s="61"/>
    </row>
    <row r="35" spans="1:4" s="50" customFormat="1" x14ac:dyDescent="0.25">
      <c r="A35" s="179"/>
      <c r="B35" s="181"/>
      <c r="C35" s="49" t="s">
        <v>13</v>
      </c>
      <c r="D35" s="61"/>
    </row>
    <row r="36" spans="1:4" s="50" customFormat="1" x14ac:dyDescent="0.25">
      <c r="A36" s="179"/>
      <c r="B36" s="181"/>
      <c r="C36" s="49" t="s">
        <v>14</v>
      </c>
      <c r="D36" s="61"/>
    </row>
    <row r="37" spans="1:4" s="50" customFormat="1" x14ac:dyDescent="0.25">
      <c r="A37" s="179"/>
      <c r="B37" s="181"/>
      <c r="C37" s="49" t="s">
        <v>15</v>
      </c>
      <c r="D37" s="61"/>
    </row>
    <row r="38" spans="1:4" s="50" customFormat="1" x14ac:dyDescent="0.25">
      <c r="A38" s="179"/>
      <c r="B38" s="181"/>
      <c r="C38" s="49" t="s">
        <v>16</v>
      </c>
      <c r="D38" s="61"/>
    </row>
    <row r="39" spans="1:4" s="50" customFormat="1" ht="29.45" customHeight="1" x14ac:dyDescent="0.25">
      <c r="A39" s="180"/>
      <c r="B39" s="181"/>
      <c r="C39" s="49" t="s">
        <v>17</v>
      </c>
      <c r="D39" s="61"/>
    </row>
    <row r="40" spans="1:4" s="50" customFormat="1" x14ac:dyDescent="0.25">
      <c r="A40" s="178" t="s">
        <v>609</v>
      </c>
      <c r="B40" s="181" t="s">
        <v>41</v>
      </c>
      <c r="C40" s="49" t="s">
        <v>12</v>
      </c>
      <c r="D40" s="61"/>
    </row>
    <row r="41" spans="1:4" s="50" customFormat="1" x14ac:dyDescent="0.25">
      <c r="A41" s="179"/>
      <c r="B41" s="181"/>
      <c r="C41" s="49" t="s">
        <v>13</v>
      </c>
      <c r="D41" s="61"/>
    </row>
    <row r="42" spans="1:4" s="50" customFormat="1" x14ac:dyDescent="0.25">
      <c r="A42" s="179"/>
      <c r="B42" s="181"/>
      <c r="C42" s="49" t="s">
        <v>14</v>
      </c>
      <c r="D42" s="61"/>
    </row>
    <row r="43" spans="1:4" s="50" customFormat="1" x14ac:dyDescent="0.25">
      <c r="A43" s="179"/>
      <c r="B43" s="181"/>
      <c r="C43" s="49" t="s">
        <v>15</v>
      </c>
      <c r="D43" s="61"/>
    </row>
    <row r="44" spans="1:4" s="50" customFormat="1" x14ac:dyDescent="0.25">
      <c r="A44" s="179"/>
      <c r="B44" s="181"/>
      <c r="C44" s="49" t="s">
        <v>16</v>
      </c>
      <c r="D44" s="61"/>
    </row>
    <row r="45" spans="1:4" s="50" customFormat="1" ht="17.25" customHeight="1" x14ac:dyDescent="0.25">
      <c r="A45" s="180"/>
      <c r="B45" s="181"/>
      <c r="C45" s="49" t="s">
        <v>17</v>
      </c>
      <c r="D45" s="61"/>
    </row>
    <row r="46" spans="1:4" x14ac:dyDescent="0.25">
      <c r="A46" s="4" t="s">
        <v>18</v>
      </c>
      <c r="B46" s="177" t="s">
        <v>19</v>
      </c>
      <c r="C46" s="177"/>
      <c r="D46" s="177"/>
    </row>
    <row r="47" spans="1:4" x14ac:dyDescent="0.25">
      <c r="A47" s="6" t="s">
        <v>20</v>
      </c>
      <c r="B47" s="184" t="s">
        <v>21</v>
      </c>
      <c r="C47" s="184"/>
      <c r="D47" s="184"/>
    </row>
    <row r="48" spans="1:4" ht="69.599999999999994" customHeight="1" x14ac:dyDescent="0.25">
      <c r="A48" s="5" t="s">
        <v>22</v>
      </c>
      <c r="B48" s="5" t="s">
        <v>23</v>
      </c>
      <c r="C48" s="175"/>
      <c r="D48" s="175"/>
    </row>
    <row r="49" spans="1:4" ht="72" customHeight="1" x14ac:dyDescent="0.25">
      <c r="A49" s="5" t="s">
        <v>24</v>
      </c>
      <c r="B49" s="5" t="s">
        <v>25</v>
      </c>
      <c r="C49" s="175"/>
      <c r="D49" s="175"/>
    </row>
    <row r="50" spans="1:4" ht="72" customHeight="1" x14ac:dyDescent="0.25">
      <c r="A50" s="5" t="s">
        <v>26</v>
      </c>
      <c r="B50" s="5" t="s">
        <v>27</v>
      </c>
      <c r="C50" s="175"/>
      <c r="D50" s="175"/>
    </row>
    <row r="51" spans="1:4" ht="43.5" customHeight="1" x14ac:dyDescent="0.25">
      <c r="A51" s="5" t="s">
        <v>28</v>
      </c>
      <c r="B51" s="5" t="s">
        <v>29</v>
      </c>
      <c r="C51" s="175"/>
      <c r="D51" s="175"/>
    </row>
    <row r="52" spans="1:4" x14ac:dyDescent="0.25">
      <c r="A52" s="182" t="s">
        <v>30</v>
      </c>
      <c r="B52" s="182" t="s">
        <v>31</v>
      </c>
      <c r="C52" s="185" t="s">
        <v>216</v>
      </c>
      <c r="D52" s="185"/>
    </row>
    <row r="53" spans="1:4" ht="40.15" customHeight="1" x14ac:dyDescent="0.25">
      <c r="A53" s="182"/>
      <c r="B53" s="182"/>
      <c r="C53" s="186" t="s">
        <v>133</v>
      </c>
      <c r="D53" s="186"/>
    </row>
    <row r="54" spans="1:4" ht="55.15" customHeight="1" x14ac:dyDescent="0.25">
      <c r="A54" s="182"/>
      <c r="B54" s="182"/>
      <c r="C54" s="175" t="s">
        <v>211</v>
      </c>
      <c r="D54" s="175"/>
    </row>
    <row r="55" spans="1:4" x14ac:dyDescent="0.25">
      <c r="A55" s="4" t="s">
        <v>32</v>
      </c>
      <c r="B55" s="177" t="s">
        <v>33</v>
      </c>
      <c r="C55" s="177"/>
      <c r="D55" s="177"/>
    </row>
    <row r="56" spans="1:4" x14ac:dyDescent="0.25">
      <c r="A56" s="182" t="s">
        <v>34</v>
      </c>
      <c r="B56" s="182" t="s">
        <v>35</v>
      </c>
      <c r="C56" s="185" t="s">
        <v>216</v>
      </c>
      <c r="D56" s="185"/>
    </row>
    <row r="57" spans="1:4" ht="39.6" customHeight="1" x14ac:dyDescent="0.25">
      <c r="A57" s="182"/>
      <c r="B57" s="182"/>
      <c r="C57" s="186" t="s">
        <v>212</v>
      </c>
      <c r="D57" s="186"/>
    </row>
    <row r="58" spans="1:4" ht="28.15" customHeight="1" x14ac:dyDescent="0.25">
      <c r="A58" s="44" t="s">
        <v>36</v>
      </c>
      <c r="B58" s="44" t="s">
        <v>37</v>
      </c>
      <c r="C58" s="175" t="s">
        <v>216</v>
      </c>
      <c r="D58" s="175"/>
    </row>
    <row r="59" spans="1:4" ht="15.75" customHeight="1" x14ac:dyDescent="0.25">
      <c r="A59" s="162" t="s">
        <v>38</v>
      </c>
      <c r="B59" s="204" t="s">
        <v>243</v>
      </c>
      <c r="C59" s="204"/>
      <c r="D59" s="204"/>
    </row>
    <row r="60" spans="1:4" ht="15" customHeight="1" x14ac:dyDescent="0.25">
      <c r="A60" s="182" t="s">
        <v>619</v>
      </c>
      <c r="B60" s="187" t="s">
        <v>611</v>
      </c>
      <c r="C60" s="175" t="s">
        <v>216</v>
      </c>
      <c r="D60" s="175"/>
    </row>
    <row r="61" spans="1:4" ht="14.45" customHeight="1" x14ac:dyDescent="0.25">
      <c r="A61" s="182"/>
      <c r="B61" s="187"/>
      <c r="C61" s="188" t="s">
        <v>39</v>
      </c>
      <c r="D61" s="188"/>
    </row>
    <row r="62" spans="1:4" ht="14.45" customHeight="1" x14ac:dyDescent="0.25">
      <c r="A62" s="182"/>
      <c r="B62" s="187"/>
      <c r="C62" s="60" t="s">
        <v>133</v>
      </c>
      <c r="D62" s="44" t="s">
        <v>240</v>
      </c>
    </row>
    <row r="63" spans="1:4" ht="14.45" customHeight="1" x14ac:dyDescent="0.25">
      <c r="A63" s="182"/>
      <c r="B63" s="187"/>
      <c r="C63" s="60" t="s">
        <v>133</v>
      </c>
      <c r="D63" s="44" t="s">
        <v>241</v>
      </c>
    </row>
    <row r="64" spans="1:4" ht="14.45" customHeight="1" x14ac:dyDescent="0.25">
      <c r="A64" s="191" t="s">
        <v>620</v>
      </c>
      <c r="B64" s="208" t="s">
        <v>618</v>
      </c>
      <c r="C64" s="175" t="s">
        <v>216</v>
      </c>
      <c r="D64" s="175"/>
    </row>
    <row r="65" spans="1:4" ht="14.45" customHeight="1" x14ac:dyDescent="0.25">
      <c r="A65" s="192"/>
      <c r="B65" s="209"/>
      <c r="C65" s="205" t="s">
        <v>612</v>
      </c>
      <c r="D65" s="205"/>
    </row>
    <row r="66" spans="1:4" ht="14.45" customHeight="1" x14ac:dyDescent="0.25">
      <c r="A66" s="192"/>
      <c r="B66" s="209"/>
      <c r="C66" s="206" t="s">
        <v>613</v>
      </c>
      <c r="D66" s="207"/>
    </row>
    <row r="67" spans="1:4" ht="14.45" customHeight="1" x14ac:dyDescent="0.25">
      <c r="A67" s="192"/>
      <c r="B67" s="209"/>
      <c r="C67" s="164" t="s">
        <v>133</v>
      </c>
      <c r="D67" s="163" t="s">
        <v>240</v>
      </c>
    </row>
    <row r="68" spans="1:4" ht="14.45" customHeight="1" x14ac:dyDescent="0.25">
      <c r="A68" s="192"/>
      <c r="B68" s="209"/>
      <c r="C68" s="164" t="s">
        <v>133</v>
      </c>
      <c r="D68" s="163" t="s">
        <v>614</v>
      </c>
    </row>
    <row r="69" spans="1:4" ht="14.45" customHeight="1" x14ac:dyDescent="0.25">
      <c r="A69" s="192"/>
      <c r="B69" s="209"/>
      <c r="C69" s="164" t="s">
        <v>133</v>
      </c>
      <c r="D69" s="165" t="s">
        <v>615</v>
      </c>
    </row>
    <row r="70" spans="1:4" ht="14.45" customHeight="1" x14ac:dyDescent="0.25">
      <c r="A70" s="192"/>
      <c r="B70" s="209"/>
      <c r="C70" s="189" t="s">
        <v>616</v>
      </c>
      <c r="D70" s="190"/>
    </row>
    <row r="71" spans="1:4" ht="14.45" customHeight="1" x14ac:dyDescent="0.25">
      <c r="A71" s="192"/>
      <c r="B71" s="209"/>
      <c r="C71" s="164" t="s">
        <v>133</v>
      </c>
      <c r="D71" s="163" t="s">
        <v>240</v>
      </c>
    </row>
    <row r="72" spans="1:4" ht="14.45" customHeight="1" x14ac:dyDescent="0.25">
      <c r="A72" s="192"/>
      <c r="B72" s="209"/>
      <c r="C72" s="164" t="s">
        <v>133</v>
      </c>
      <c r="D72" s="163" t="s">
        <v>614</v>
      </c>
    </row>
    <row r="73" spans="1:4" ht="14.45" customHeight="1" x14ac:dyDescent="0.25">
      <c r="A73" s="192"/>
      <c r="B73" s="209"/>
      <c r="C73" s="164" t="s">
        <v>133</v>
      </c>
      <c r="D73" s="165" t="s">
        <v>615</v>
      </c>
    </row>
    <row r="74" spans="1:4" ht="14.45" customHeight="1" x14ac:dyDescent="0.25">
      <c r="A74" s="192"/>
      <c r="B74" s="209"/>
      <c r="C74" s="189" t="s">
        <v>617</v>
      </c>
      <c r="D74" s="190"/>
    </row>
    <row r="75" spans="1:4" ht="14.45" customHeight="1" x14ac:dyDescent="0.25">
      <c r="A75" s="192"/>
      <c r="B75" s="209"/>
      <c r="C75" s="164" t="s">
        <v>133</v>
      </c>
      <c r="D75" s="163" t="s">
        <v>240</v>
      </c>
    </row>
    <row r="76" spans="1:4" ht="14.45" customHeight="1" x14ac:dyDescent="0.25">
      <c r="A76" s="192"/>
      <c r="B76" s="209"/>
      <c r="C76" s="164" t="s">
        <v>133</v>
      </c>
      <c r="D76" s="163" t="s">
        <v>614</v>
      </c>
    </row>
    <row r="77" spans="1:4" ht="14.45" customHeight="1" x14ac:dyDescent="0.25">
      <c r="A77" s="193"/>
      <c r="B77" s="210"/>
      <c r="C77" s="164" t="s">
        <v>133</v>
      </c>
      <c r="D77" s="165" t="s">
        <v>615</v>
      </c>
    </row>
    <row r="78" spans="1:4" ht="14.45" customHeight="1" x14ac:dyDescent="0.25">
      <c r="A78" s="162" t="s">
        <v>621</v>
      </c>
      <c r="B78" s="194" t="s">
        <v>622</v>
      </c>
      <c r="C78" s="195"/>
      <c r="D78" s="196"/>
    </row>
    <row r="79" spans="1:4" ht="14.45" customHeight="1" x14ac:dyDescent="0.25">
      <c r="A79" s="201" t="s">
        <v>628</v>
      </c>
      <c r="B79" s="198" t="s">
        <v>611</v>
      </c>
      <c r="C79" s="197" t="s">
        <v>216</v>
      </c>
      <c r="D79" s="197"/>
    </row>
    <row r="80" spans="1:4" ht="14.45" customHeight="1" x14ac:dyDescent="0.25">
      <c r="A80" s="202"/>
      <c r="B80" s="199"/>
      <c r="C80" s="164" t="s">
        <v>133</v>
      </c>
      <c r="D80" s="168" t="s">
        <v>623</v>
      </c>
    </row>
    <row r="81" spans="1:4" ht="14.45" customHeight="1" x14ac:dyDescent="0.25">
      <c r="A81" s="202"/>
      <c r="B81" s="199"/>
      <c r="C81" s="164" t="s">
        <v>133</v>
      </c>
      <c r="D81" s="168" t="s">
        <v>624</v>
      </c>
    </row>
    <row r="82" spans="1:4" ht="14.45" customHeight="1" x14ac:dyDescent="0.25">
      <c r="A82" s="202"/>
      <c r="B82" s="199"/>
      <c r="C82" s="164" t="s">
        <v>133</v>
      </c>
      <c r="D82" s="168" t="s">
        <v>625</v>
      </c>
    </row>
    <row r="83" spans="1:4" ht="14.45" customHeight="1" x14ac:dyDescent="0.25">
      <c r="A83" s="202"/>
      <c r="B83" s="199"/>
      <c r="C83" s="164" t="s">
        <v>133</v>
      </c>
      <c r="D83" s="168" t="s">
        <v>626</v>
      </c>
    </row>
    <row r="84" spans="1:4" ht="14.45" customHeight="1" x14ac:dyDescent="0.25">
      <c r="A84" s="203"/>
      <c r="B84" s="200"/>
      <c r="C84" s="164" t="s">
        <v>133</v>
      </c>
      <c r="D84" s="168" t="s">
        <v>627</v>
      </c>
    </row>
    <row r="85" spans="1:4" ht="14.45" customHeight="1" x14ac:dyDescent="0.25">
      <c r="A85" s="167"/>
      <c r="B85" s="166"/>
      <c r="C85" s="197" t="s">
        <v>216</v>
      </c>
      <c r="D85" s="197"/>
    </row>
    <row r="86" spans="1:4" ht="14.45" customHeight="1" x14ac:dyDescent="0.25">
      <c r="A86" s="167"/>
      <c r="B86" s="166"/>
      <c r="C86" s="164" t="s">
        <v>133</v>
      </c>
      <c r="D86" s="168" t="s">
        <v>623</v>
      </c>
    </row>
    <row r="87" spans="1:4" ht="14.45" customHeight="1" x14ac:dyDescent="0.25">
      <c r="A87" s="167"/>
      <c r="B87" s="166"/>
      <c r="C87" s="164" t="s">
        <v>133</v>
      </c>
      <c r="D87" s="168" t="s">
        <v>624</v>
      </c>
    </row>
    <row r="88" spans="1:4" ht="14.45" customHeight="1" x14ac:dyDescent="0.25">
      <c r="A88" s="167"/>
      <c r="B88" s="166"/>
      <c r="C88" s="164" t="s">
        <v>133</v>
      </c>
      <c r="D88" s="168" t="s">
        <v>629</v>
      </c>
    </row>
    <row r="89" spans="1:4" ht="14.45" customHeight="1" x14ac:dyDescent="0.25">
      <c r="A89" s="167"/>
      <c r="B89" s="166"/>
      <c r="C89" s="164" t="s">
        <v>133</v>
      </c>
      <c r="D89" s="168" t="s">
        <v>625</v>
      </c>
    </row>
    <row r="90" spans="1:4" ht="14.45" customHeight="1" x14ac:dyDescent="0.25">
      <c r="A90" s="167"/>
      <c r="B90" s="166"/>
      <c r="C90" s="164" t="s">
        <v>133</v>
      </c>
      <c r="D90" s="168" t="s">
        <v>626</v>
      </c>
    </row>
    <row r="91" spans="1:4" ht="14.45" customHeight="1" x14ac:dyDescent="0.25">
      <c r="A91" s="167"/>
      <c r="B91" s="166"/>
      <c r="C91" s="164" t="s">
        <v>133</v>
      </c>
      <c r="D91" s="168" t="s">
        <v>627</v>
      </c>
    </row>
    <row r="92" spans="1:4" x14ac:dyDescent="0.25">
      <c r="A92" s="86" t="s">
        <v>171</v>
      </c>
      <c r="B92" s="177" t="s">
        <v>435</v>
      </c>
      <c r="C92" s="177"/>
      <c r="D92" s="177"/>
    </row>
    <row r="93" spans="1:4" x14ac:dyDescent="0.25">
      <c r="A93" s="178" t="s">
        <v>447</v>
      </c>
      <c r="B93" s="178" t="s">
        <v>448</v>
      </c>
      <c r="C93" s="169">
        <v>44049</v>
      </c>
      <c r="D93" s="89" t="s">
        <v>436</v>
      </c>
    </row>
    <row r="94" spans="1:4" x14ac:dyDescent="0.25">
      <c r="A94" s="179"/>
      <c r="B94" s="179"/>
      <c r="C94" s="90"/>
      <c r="D94" s="89" t="s">
        <v>437</v>
      </c>
    </row>
    <row r="95" spans="1:4" x14ac:dyDescent="0.25">
      <c r="A95" s="180"/>
      <c r="B95" s="180"/>
      <c r="C95" s="90"/>
      <c r="D95" s="89" t="s">
        <v>438</v>
      </c>
    </row>
    <row r="102" spans="3:3" x14ac:dyDescent="0.25">
      <c r="C102" s="91"/>
    </row>
  </sheetData>
  <mergeCells count="60">
    <mergeCell ref="B59:D59"/>
    <mergeCell ref="C64:D64"/>
    <mergeCell ref="C65:D65"/>
    <mergeCell ref="C66:D66"/>
    <mergeCell ref="C70:D70"/>
    <mergeCell ref="B64:B77"/>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3:C94" xr:uid="{00000000-0002-0000-0000-000000000000}">
      <formula1>C92</formula1>
    </dataValidation>
    <dataValidation type="date" operator="greaterThan" allowBlank="1" showInputMessage="1" showErrorMessage="1" error="Įveskite datą formatu yyyy-mm-dd. Ji turi būti didesnė už verslo plano įgyvendinimo pradžios datą." sqref="C95" xr:uid="{00000000-0002-0000-0000-000001000000}">
      <formula1>C94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 type="list" allowBlank="1" showInputMessage="1" showErrorMessage="1" xr:uid="{00000000-0002-0000-0000-000009000000}">
          <x14:formula1>
            <xm:f>'F:\darbelis\2020\6 kvietimas\[2 priedas Verslo plano forma_Verslas.xlsx]Konstantos'!#REF!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topLeftCell="A16" workbookViewId="0">
      <selection activeCell="C22" sqref="C2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555</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556</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557</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539</v>
      </c>
      <c r="B19" s="124" t="s">
        <v>543</v>
      </c>
      <c r="C19" s="125" t="s">
        <v>340</v>
      </c>
      <c r="D19" s="125" t="s">
        <v>545</v>
      </c>
      <c r="E19" s="125"/>
      <c r="F19" s="125"/>
      <c r="G19" s="125"/>
      <c r="H19" s="125" t="s">
        <v>340</v>
      </c>
      <c r="I19" s="125" t="s">
        <v>340</v>
      </c>
      <c r="J19" s="125" t="s">
        <v>340</v>
      </c>
      <c r="K19" s="125"/>
      <c r="L19" s="125"/>
    </row>
    <row r="20" spans="1:12" s="124" customFormat="1" ht="60" x14ac:dyDescent="0.2">
      <c r="A20" s="124" t="s">
        <v>540</v>
      </c>
      <c r="B20" s="124" t="s">
        <v>544</v>
      </c>
      <c r="C20" s="125"/>
      <c r="D20" s="125" t="s">
        <v>340</v>
      </c>
      <c r="E20" s="125" t="s">
        <v>546</v>
      </c>
      <c r="F20" s="125"/>
      <c r="G20" s="125"/>
      <c r="H20" s="125" t="s">
        <v>340</v>
      </c>
      <c r="I20" s="125" t="s">
        <v>340</v>
      </c>
      <c r="J20" s="125" t="s">
        <v>340</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541</v>
      </c>
      <c r="B22" s="124" t="s">
        <v>543</v>
      </c>
      <c r="C22" s="125" t="s">
        <v>340</v>
      </c>
      <c r="D22" s="125" t="s">
        <v>545</v>
      </c>
      <c r="E22" s="125"/>
      <c r="F22" s="125"/>
      <c r="G22" s="125"/>
      <c r="H22" s="125" t="s">
        <v>340</v>
      </c>
      <c r="I22" s="125" t="s">
        <v>340</v>
      </c>
      <c r="J22" s="125" t="s">
        <v>340</v>
      </c>
      <c r="K22" s="125"/>
      <c r="L22" s="125"/>
    </row>
    <row r="23" spans="1:12" s="124" customFormat="1" ht="12" x14ac:dyDescent="0.2">
      <c r="A23" s="124" t="s">
        <v>542</v>
      </c>
      <c r="B23" s="124" t="s">
        <v>544</v>
      </c>
      <c r="C23" s="125"/>
      <c r="D23" s="125"/>
      <c r="E23" s="125"/>
      <c r="F23" s="125"/>
      <c r="G23" s="125"/>
      <c r="H23" s="125" t="s">
        <v>340</v>
      </c>
      <c r="I23" s="125" t="s">
        <v>340</v>
      </c>
      <c r="J23" s="125" t="s">
        <v>340</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E31" sqref="E31"/>
    </sheetView>
  </sheetViews>
  <sheetFormatPr defaultRowHeight="15" x14ac:dyDescent="0.25"/>
  <sheetData>
    <row r="1" spans="1:1" s="32" customFormat="1" x14ac:dyDescent="0.25">
      <c r="A1" s="32" t="s">
        <v>5</v>
      </c>
    </row>
    <row r="2" spans="1:1" s="32" customFormat="1" x14ac:dyDescent="0.25">
      <c r="A2" s="8" t="s">
        <v>216</v>
      </c>
    </row>
    <row r="3" spans="1:1" x14ac:dyDescent="0.25">
      <c r="A3" t="s">
        <v>515</v>
      </c>
    </row>
    <row r="4" spans="1:1" x14ac:dyDescent="0.25">
      <c r="A4" t="s">
        <v>516</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517</v>
      </c>
    </row>
    <row r="30" spans="1:2" ht="14.45" customHeight="1" x14ac:dyDescent="0.25">
      <c r="A30" t="s">
        <v>610</v>
      </c>
    </row>
    <row r="31" spans="1:2" ht="14.45" customHeight="1" x14ac:dyDescent="0.25">
      <c r="A31" t="s">
        <v>518</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6"/>
  <sheetViews>
    <sheetView workbookViewId="0">
      <selection activeCell="F36" sqref="F36"/>
    </sheetView>
  </sheetViews>
  <sheetFormatPr defaultRowHeight="15" x14ac:dyDescent="0.25"/>
  <cols>
    <col min="1" max="1" width="14.140625" customWidth="1"/>
  </cols>
  <sheetData>
    <row r="1" spans="1:1" x14ac:dyDescent="0.25">
      <c r="A1" s="32" t="s">
        <v>425</v>
      </c>
    </row>
    <row r="2" spans="1:1" x14ac:dyDescent="0.25">
      <c r="A2" s="32" t="s">
        <v>514</v>
      </c>
    </row>
    <row r="3" spans="1:1" x14ac:dyDescent="0.25">
      <c r="A3" t="s">
        <v>426</v>
      </c>
    </row>
    <row r="4" spans="1:1" x14ac:dyDescent="0.25">
      <c r="A4" t="s">
        <v>519</v>
      </c>
    </row>
    <row r="5" spans="1:1" x14ac:dyDescent="0.25">
      <c r="A5" s="32" t="s">
        <v>538</v>
      </c>
    </row>
    <row r="6" spans="1:1" x14ac:dyDescent="0.25">
      <c r="A6" s="8" t="s">
        <v>547</v>
      </c>
    </row>
    <row r="7" spans="1:1" x14ac:dyDescent="0.25">
      <c r="A7" s="8" t="s">
        <v>548</v>
      </c>
    </row>
    <row r="8" spans="1:1" x14ac:dyDescent="0.25">
      <c r="A8" s="8" t="s">
        <v>549</v>
      </c>
    </row>
    <row r="9" spans="1:1" x14ac:dyDescent="0.25">
      <c r="A9" s="8"/>
    </row>
    <row r="11" spans="1:1" x14ac:dyDescent="0.25">
      <c r="A11" s="32" t="s">
        <v>520</v>
      </c>
    </row>
    <row r="12" spans="1:1" x14ac:dyDescent="0.25">
      <c r="A12" s="36" t="s">
        <v>427</v>
      </c>
    </row>
    <row r="13" spans="1:1" x14ac:dyDescent="0.25">
      <c r="A13" t="s">
        <v>428</v>
      </c>
    </row>
    <row r="14" spans="1:1" x14ac:dyDescent="0.25">
      <c r="A14" t="s">
        <v>429</v>
      </c>
    </row>
    <row r="15" spans="1:1" x14ac:dyDescent="0.25">
      <c r="A15" t="s">
        <v>430</v>
      </c>
    </row>
    <row r="16" spans="1:1" x14ac:dyDescent="0.25">
      <c r="A16" t="s">
        <v>431</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6" workbookViewId="0">
      <selection activeCell="A15" sqref="A15:A16"/>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7" t="s">
        <v>42</v>
      </c>
      <c r="B1" s="177" t="s">
        <v>43</v>
      </c>
      <c r="C1" s="177"/>
      <c r="D1" s="177"/>
    </row>
    <row r="2" spans="1:4" s="13" customFormat="1" ht="30" x14ac:dyDescent="0.25">
      <c r="A2" s="9" t="s">
        <v>48</v>
      </c>
      <c r="B2" s="9" t="s">
        <v>49</v>
      </c>
      <c r="C2" s="9" t="s">
        <v>50</v>
      </c>
      <c r="D2" s="9" t="s">
        <v>51</v>
      </c>
    </row>
    <row r="3" spans="1:4" x14ac:dyDescent="0.25">
      <c r="A3" s="101" t="s">
        <v>52</v>
      </c>
      <c r="B3" s="184" t="s">
        <v>53</v>
      </c>
      <c r="C3" s="184"/>
      <c r="D3" s="184"/>
    </row>
    <row r="4" spans="1:4" x14ac:dyDescent="0.25">
      <c r="A4" s="161" t="s">
        <v>54</v>
      </c>
      <c r="B4" s="211" t="s">
        <v>630</v>
      </c>
      <c r="C4" s="212"/>
      <c r="D4" s="213"/>
    </row>
    <row r="5" spans="1:4" x14ac:dyDescent="0.25">
      <c r="A5" s="170" t="s">
        <v>631</v>
      </c>
      <c r="B5" s="98" t="s">
        <v>55</v>
      </c>
      <c r="C5" s="54"/>
      <c r="D5" s="99"/>
    </row>
    <row r="6" spans="1:4" ht="72" customHeight="1" x14ac:dyDescent="0.25">
      <c r="A6" s="170" t="s">
        <v>632</v>
      </c>
      <c r="B6" s="98" t="s">
        <v>57</v>
      </c>
      <c r="C6" s="99"/>
      <c r="D6" s="99"/>
    </row>
    <row r="7" spans="1:4" ht="72" customHeight="1" x14ac:dyDescent="0.25">
      <c r="A7" s="170" t="s">
        <v>633</v>
      </c>
      <c r="B7" s="98" t="s">
        <v>69</v>
      </c>
      <c r="C7" s="99"/>
      <c r="D7" s="99"/>
    </row>
    <row r="8" spans="1:4" ht="18" customHeight="1" x14ac:dyDescent="0.25">
      <c r="A8" s="161" t="s">
        <v>56</v>
      </c>
      <c r="B8" s="211" t="s">
        <v>634</v>
      </c>
      <c r="C8" s="212"/>
      <c r="D8" s="213"/>
    </row>
    <row r="9" spans="1:4" ht="72" customHeight="1" x14ac:dyDescent="0.25">
      <c r="A9" s="170" t="s">
        <v>635</v>
      </c>
      <c r="B9" s="98" t="s">
        <v>59</v>
      </c>
      <c r="C9" s="99"/>
      <c r="D9" s="99"/>
    </row>
    <row r="10" spans="1:4" ht="72" customHeight="1" x14ac:dyDescent="0.25">
      <c r="A10" s="170" t="s">
        <v>636</v>
      </c>
      <c r="B10" s="98" t="s">
        <v>60</v>
      </c>
      <c r="C10" s="99"/>
      <c r="D10" s="99"/>
    </row>
    <row r="11" spans="1:4" ht="72" customHeight="1" x14ac:dyDescent="0.25">
      <c r="A11" s="170" t="s">
        <v>637</v>
      </c>
      <c r="B11" s="98" t="s">
        <v>61</v>
      </c>
      <c r="C11" s="99"/>
      <c r="D11" s="99"/>
    </row>
    <row r="12" spans="1:4" ht="19.5" customHeight="1" x14ac:dyDescent="0.25">
      <c r="A12" s="161" t="s">
        <v>58</v>
      </c>
      <c r="B12" s="211" t="s">
        <v>638</v>
      </c>
      <c r="C12" s="212"/>
      <c r="D12" s="213"/>
    </row>
    <row r="13" spans="1:4" ht="72" customHeight="1" x14ac:dyDescent="0.25">
      <c r="A13" s="170" t="s">
        <v>639</v>
      </c>
      <c r="B13" s="98" t="s">
        <v>62</v>
      </c>
      <c r="C13" s="99"/>
      <c r="D13" s="99"/>
    </row>
    <row r="14" spans="1:4" ht="18.75" customHeight="1" x14ac:dyDescent="0.25">
      <c r="A14" s="161" t="s">
        <v>641</v>
      </c>
      <c r="B14" s="211" t="s">
        <v>642</v>
      </c>
      <c r="C14" s="212"/>
      <c r="D14" s="213"/>
    </row>
    <row r="15" spans="1:4" ht="72" customHeight="1" x14ac:dyDescent="0.25">
      <c r="A15" s="170" t="s">
        <v>639</v>
      </c>
      <c r="B15" s="98" t="s">
        <v>63</v>
      </c>
      <c r="C15" s="99"/>
      <c r="D15" s="99"/>
    </row>
    <row r="16" spans="1:4" ht="72" customHeight="1" x14ac:dyDescent="0.25">
      <c r="A16" s="170" t="s">
        <v>640</v>
      </c>
      <c r="B16" s="98" t="s">
        <v>64</v>
      </c>
      <c r="C16" s="99"/>
      <c r="D16" s="99"/>
    </row>
    <row r="17" spans="1:4" x14ac:dyDescent="0.25">
      <c r="A17" s="101" t="s">
        <v>65</v>
      </c>
      <c r="B17" s="184" t="s">
        <v>66</v>
      </c>
      <c r="C17" s="184"/>
      <c r="D17" s="184"/>
    </row>
    <row r="18" spans="1:4" ht="103.5" customHeight="1" x14ac:dyDescent="0.25">
      <c r="A18" s="98" t="s">
        <v>67</v>
      </c>
      <c r="B18" s="100" t="s">
        <v>70</v>
      </c>
      <c r="C18" s="99"/>
      <c r="D18" s="142" t="s">
        <v>562</v>
      </c>
    </row>
    <row r="19" spans="1:4" ht="103.5" customHeight="1" x14ac:dyDescent="0.25">
      <c r="A19" s="98" t="s">
        <v>68</v>
      </c>
      <c r="B19" s="100" t="s">
        <v>71</v>
      </c>
      <c r="C19" s="99"/>
      <c r="D19" s="142" t="s">
        <v>562</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7" t="s">
        <v>74</v>
      </c>
      <c r="C1" s="177"/>
    </row>
    <row r="2" spans="1:3" x14ac:dyDescent="0.25">
      <c r="A2" s="6" t="s">
        <v>75</v>
      </c>
      <c r="B2" s="184" t="s">
        <v>76</v>
      </c>
      <c r="C2" s="184"/>
    </row>
    <row r="3" spans="1:3" ht="85.9" customHeight="1" x14ac:dyDescent="0.25">
      <c r="A3" s="5" t="s">
        <v>77</v>
      </c>
      <c r="B3" s="175"/>
      <c r="C3" s="175"/>
    </row>
    <row r="4" spans="1:3" x14ac:dyDescent="0.25">
      <c r="A4" s="6" t="s">
        <v>78</v>
      </c>
      <c r="B4" s="184" t="s">
        <v>79</v>
      </c>
      <c r="C4" s="184"/>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84" t="s">
        <v>85</v>
      </c>
      <c r="C7" s="184"/>
    </row>
    <row r="8" spans="1:3" ht="67.900000000000006" customHeight="1" x14ac:dyDescent="0.25">
      <c r="A8" s="5" t="s">
        <v>86</v>
      </c>
      <c r="B8" s="214"/>
      <c r="C8" s="215"/>
    </row>
    <row r="9" spans="1:3" x14ac:dyDescent="0.25">
      <c r="A9" s="6" t="s">
        <v>87</v>
      </c>
      <c r="B9" s="184" t="s">
        <v>88</v>
      </c>
      <c r="C9" s="184"/>
    </row>
    <row r="10" spans="1:3" ht="78" customHeight="1" x14ac:dyDescent="0.25">
      <c r="A10" s="5" t="s">
        <v>89</v>
      </c>
      <c r="B10" s="175"/>
      <c r="C10" s="17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6"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90</v>
      </c>
      <c r="B1" s="177" t="s">
        <v>91</v>
      </c>
      <c r="C1" s="177"/>
      <c r="D1" s="177"/>
      <c r="E1" s="177"/>
      <c r="F1" s="177"/>
      <c r="G1" s="177"/>
      <c r="H1" s="177"/>
      <c r="I1" s="177"/>
      <c r="J1" s="177"/>
      <c r="K1" s="177"/>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25" t="s">
        <v>98</v>
      </c>
      <c r="B3" s="225" t="s">
        <v>99</v>
      </c>
      <c r="C3" s="226" t="str">
        <f>IF('1'!C17="Verslo plėtra", CONCATENATE("Ataskaitiniai metai - ",TEXT(YEAR('1'!C93)-1,"0000")), IF('1'!C17="Verslo pradžia", "Verslo pradžia - nepildoma", "Užpildykite 1.1.2 punktą"))</f>
        <v>Užpildykite 1.1.2 punktą</v>
      </c>
      <c r="D3" s="225" t="s">
        <v>100</v>
      </c>
      <c r="E3" s="225"/>
      <c r="F3" s="225"/>
      <c r="G3" s="225" t="s">
        <v>101</v>
      </c>
      <c r="H3" s="225"/>
      <c r="I3" s="225"/>
      <c r="J3" s="225"/>
      <c r="K3" s="225"/>
      <c r="M3" s="84"/>
    </row>
    <row r="4" spans="1:13" s="14" customFormat="1" x14ac:dyDescent="0.25">
      <c r="A4" s="225"/>
      <c r="B4" s="225"/>
      <c r="C4" s="227"/>
      <c r="D4" s="106" t="s">
        <v>523</v>
      </c>
      <c r="E4" s="106" t="s">
        <v>103</v>
      </c>
      <c r="F4" s="106" t="s">
        <v>104</v>
      </c>
      <c r="G4" s="106" t="s">
        <v>102</v>
      </c>
      <c r="H4" s="106" t="s">
        <v>103</v>
      </c>
      <c r="I4" s="106" t="s">
        <v>104</v>
      </c>
      <c r="J4" s="106" t="s">
        <v>105</v>
      </c>
      <c r="K4" s="106" t="s">
        <v>106</v>
      </c>
    </row>
    <row r="5" spans="1:13" s="14" customFormat="1" x14ac:dyDescent="0.25">
      <c r="A5" s="225"/>
      <c r="B5" s="225"/>
      <c r="C5" s="228"/>
      <c r="D5" s="107" t="b">
        <f>IF('1'!C17="Verslo plėtra", YEAR('1'!C93), IF('1'!C17="Verslo pradžia", YEAR('1'!C94)))</f>
        <v>0</v>
      </c>
      <c r="E5" s="107" t="b">
        <f>IF('1'!C17="Verslo plėtra", IF(YEAR('1'!C95)-YEAR('1'!C94)=0, IF(YEAR('1'!C94)-YEAR('1'!C93)&gt;0,D5+1,0), D5+1), IF('1'!C17="Verslo pradžia", IF(YEAR('1'!C95)-YEAR('1'!C94)&gt;0,D5+1, 0)))</f>
        <v>0</v>
      </c>
      <c r="F5" s="107" t="b">
        <f>IF('1'!C17="Verslo plėtra", IF(E5=0, 0, IF(E5-YEAR('1'!C95)=0, 0, E5+1)), IF('1'!C17="Verslo pradžia", IF(YEAR('1'!C95)-YEAR('1'!C94)&gt;1,E5+1,0)))</f>
        <v>0</v>
      </c>
      <c r="G5" s="107">
        <f>IF(F5&gt;0, F5+1, IF(E5&gt;0, E5+1, D5+1))</f>
        <v>1</v>
      </c>
      <c r="H5" s="107">
        <f>G5+1</f>
        <v>2</v>
      </c>
      <c r="I5" s="107">
        <f t="shared" ref="I5:K5" si="0">H5+1</f>
        <v>3</v>
      </c>
      <c r="J5" s="107">
        <f t="shared" si="0"/>
        <v>4</v>
      </c>
      <c r="K5" s="107">
        <f t="shared" si="0"/>
        <v>5</v>
      </c>
    </row>
    <row r="6" spans="1:13" ht="30" x14ac:dyDescent="0.25">
      <c r="A6" s="70" t="s">
        <v>107</v>
      </c>
      <c r="B6" s="103"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109</v>
      </c>
      <c r="B7" s="103"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19" t="s">
        <v>286</v>
      </c>
      <c r="C8" s="220"/>
      <c r="D8" s="220"/>
      <c r="E8" s="220"/>
      <c r="F8" s="220"/>
      <c r="G8" s="220"/>
      <c r="H8" s="220"/>
      <c r="I8" s="220"/>
      <c r="J8" s="220"/>
      <c r="K8" s="221"/>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19" t="s">
        <v>286</v>
      </c>
      <c r="C13" s="220"/>
      <c r="D13" s="220"/>
      <c r="E13" s="220"/>
      <c r="F13" s="220"/>
      <c r="G13" s="220"/>
      <c r="H13" s="220"/>
      <c r="I13" s="220"/>
      <c r="J13" s="220"/>
      <c r="K13" s="221"/>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19" t="s">
        <v>286</v>
      </c>
      <c r="C18" s="220"/>
      <c r="D18" s="220"/>
      <c r="E18" s="220"/>
      <c r="F18" s="220"/>
      <c r="G18" s="220"/>
      <c r="H18" s="220"/>
      <c r="I18" s="220"/>
      <c r="J18" s="220"/>
      <c r="K18" s="221"/>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19" t="s">
        <v>286</v>
      </c>
      <c r="C23" s="220"/>
      <c r="D23" s="220"/>
      <c r="E23" s="220"/>
      <c r="F23" s="220"/>
      <c r="G23" s="220"/>
      <c r="H23" s="220"/>
      <c r="I23" s="220"/>
      <c r="J23" s="220"/>
      <c r="K23" s="221"/>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111</v>
      </c>
      <c r="B28" s="103"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19" t="s">
        <v>285</v>
      </c>
      <c r="C29" s="220"/>
      <c r="D29" s="220"/>
      <c r="E29" s="220"/>
      <c r="F29" s="220"/>
      <c r="G29" s="220"/>
      <c r="H29" s="220"/>
      <c r="I29" s="220"/>
      <c r="J29" s="220"/>
      <c r="K29" s="221"/>
    </row>
    <row r="30" spans="1:11" s="52" customFormat="1" x14ac:dyDescent="0.25">
      <c r="A30" s="53" t="s">
        <v>272</v>
      </c>
      <c r="B30" s="104" t="s">
        <v>270</v>
      </c>
      <c r="C30" s="55"/>
      <c r="D30" s="55"/>
      <c r="E30" s="55"/>
      <c r="F30" s="55"/>
      <c r="G30" s="55"/>
      <c r="H30" s="55"/>
      <c r="I30" s="55"/>
      <c r="J30" s="55"/>
      <c r="K30" s="55"/>
    </row>
    <row r="31" spans="1:11" s="52" customFormat="1" ht="30" x14ac:dyDescent="0.25">
      <c r="A31" s="53" t="s">
        <v>273</v>
      </c>
      <c r="B31" s="104" t="s">
        <v>126</v>
      </c>
      <c r="C31" s="55"/>
      <c r="D31" s="55"/>
      <c r="E31" s="55"/>
      <c r="F31" s="55"/>
      <c r="G31" s="55"/>
      <c r="H31" s="55"/>
      <c r="I31" s="55"/>
      <c r="J31" s="55"/>
      <c r="K31" s="55"/>
    </row>
    <row r="32" spans="1:11" s="52" customFormat="1" x14ac:dyDescent="0.25">
      <c r="A32" s="53" t="s">
        <v>274</v>
      </c>
      <c r="B32" s="104"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19" t="s">
        <v>285</v>
      </c>
      <c r="C33" s="220"/>
      <c r="D33" s="220"/>
      <c r="E33" s="220"/>
      <c r="F33" s="220"/>
      <c r="G33" s="220"/>
      <c r="H33" s="220"/>
      <c r="I33" s="220"/>
      <c r="J33" s="220"/>
      <c r="K33" s="221"/>
    </row>
    <row r="34" spans="1:11" s="52" customFormat="1" x14ac:dyDescent="0.25">
      <c r="A34" s="53" t="s">
        <v>265</v>
      </c>
      <c r="B34" s="104" t="s">
        <v>270</v>
      </c>
      <c r="C34" s="55"/>
      <c r="D34" s="55"/>
      <c r="E34" s="55"/>
      <c r="F34" s="55"/>
      <c r="G34" s="55"/>
      <c r="H34" s="55"/>
      <c r="I34" s="55"/>
      <c r="J34" s="55"/>
      <c r="K34" s="55"/>
    </row>
    <row r="35" spans="1:11" s="52" customFormat="1" ht="30" x14ac:dyDescent="0.25">
      <c r="A35" s="53" t="s">
        <v>266</v>
      </c>
      <c r="B35" s="104" t="s">
        <v>126</v>
      </c>
      <c r="C35" s="55"/>
      <c r="D35" s="55"/>
      <c r="E35" s="55"/>
      <c r="F35" s="55"/>
      <c r="G35" s="55"/>
      <c r="H35" s="55"/>
      <c r="I35" s="55"/>
      <c r="J35" s="55"/>
      <c r="K35" s="55"/>
    </row>
    <row r="36" spans="1:11" s="52" customFormat="1" x14ac:dyDescent="0.25">
      <c r="A36" s="53" t="s">
        <v>276</v>
      </c>
      <c r="B36" s="104"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19" t="s">
        <v>285</v>
      </c>
      <c r="C37" s="220"/>
      <c r="D37" s="220"/>
      <c r="E37" s="220"/>
      <c r="F37" s="220"/>
      <c r="G37" s="220"/>
      <c r="H37" s="220"/>
      <c r="I37" s="220"/>
      <c r="J37" s="220"/>
      <c r="K37" s="221"/>
    </row>
    <row r="38" spans="1:11" s="52" customFormat="1" x14ac:dyDescent="0.25">
      <c r="A38" s="53" t="s">
        <v>278</v>
      </c>
      <c r="B38" s="104" t="s">
        <v>270</v>
      </c>
      <c r="C38" s="55"/>
      <c r="D38" s="55"/>
      <c r="E38" s="55"/>
      <c r="F38" s="55"/>
      <c r="G38" s="55"/>
      <c r="H38" s="55"/>
      <c r="I38" s="55"/>
      <c r="J38" s="55"/>
      <c r="K38" s="55"/>
    </row>
    <row r="39" spans="1:11" s="52" customFormat="1" ht="30" x14ac:dyDescent="0.25">
      <c r="A39" s="53" t="s">
        <v>279</v>
      </c>
      <c r="B39" s="104" t="s">
        <v>126</v>
      </c>
      <c r="C39" s="55"/>
      <c r="D39" s="55"/>
      <c r="E39" s="55"/>
      <c r="F39" s="55"/>
      <c r="G39" s="55"/>
      <c r="H39" s="55"/>
      <c r="I39" s="55"/>
      <c r="J39" s="55"/>
      <c r="K39" s="55"/>
    </row>
    <row r="40" spans="1:11" s="52" customFormat="1" x14ac:dyDescent="0.25">
      <c r="A40" s="53" t="s">
        <v>280</v>
      </c>
      <c r="B40" s="104"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19" t="s">
        <v>285</v>
      </c>
      <c r="C41" s="220"/>
      <c r="D41" s="220"/>
      <c r="E41" s="220"/>
      <c r="F41" s="220"/>
      <c r="G41" s="220"/>
      <c r="H41" s="220"/>
      <c r="I41" s="220"/>
      <c r="J41" s="220"/>
      <c r="K41" s="221"/>
    </row>
    <row r="42" spans="1:11" s="52" customFormat="1" x14ac:dyDescent="0.25">
      <c r="A42" s="53" t="s">
        <v>282</v>
      </c>
      <c r="B42" s="104" t="s">
        <v>270</v>
      </c>
      <c r="C42" s="55"/>
      <c r="D42" s="55"/>
      <c r="E42" s="55"/>
      <c r="F42" s="55"/>
      <c r="G42" s="55"/>
      <c r="H42" s="55"/>
      <c r="I42" s="55"/>
      <c r="J42" s="55"/>
      <c r="K42" s="55"/>
    </row>
    <row r="43" spans="1:11" s="52" customFormat="1" ht="30" x14ac:dyDescent="0.25">
      <c r="A43" s="53" t="s">
        <v>283</v>
      </c>
      <c r="B43" s="104" t="s">
        <v>126</v>
      </c>
      <c r="C43" s="55"/>
      <c r="D43" s="55"/>
      <c r="E43" s="55"/>
      <c r="F43" s="55"/>
      <c r="G43" s="55"/>
      <c r="H43" s="55"/>
      <c r="I43" s="55"/>
      <c r="J43" s="55"/>
      <c r="K43" s="55"/>
    </row>
    <row r="44" spans="1:11" s="52" customFormat="1" x14ac:dyDescent="0.25">
      <c r="A44" s="53" t="s">
        <v>284</v>
      </c>
      <c r="B44" s="104"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529</v>
      </c>
      <c r="B45" s="103" t="s">
        <v>558</v>
      </c>
      <c r="C45" s="55"/>
      <c r="D45" s="55"/>
      <c r="E45" s="55"/>
      <c r="F45" s="55"/>
      <c r="G45" s="55"/>
      <c r="H45" s="55"/>
      <c r="I45" s="55"/>
      <c r="J45" s="55"/>
      <c r="K45" s="55"/>
    </row>
    <row r="46" spans="1:11" ht="30" x14ac:dyDescent="0.25">
      <c r="A46" s="70" t="s">
        <v>113</v>
      </c>
      <c r="B46" s="103"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5" t="s">
        <v>490</v>
      </c>
      <c r="C47" s="143"/>
      <c r="D47" s="143"/>
      <c r="E47" s="143"/>
      <c r="F47" s="143"/>
      <c r="G47" s="143"/>
      <c r="H47" s="143"/>
      <c r="I47" s="143"/>
      <c r="J47" s="129"/>
      <c r="K47" s="129"/>
    </row>
    <row r="48" spans="1:11" x14ac:dyDescent="0.25">
      <c r="A48" s="78" t="s">
        <v>115</v>
      </c>
      <c r="B48" s="126" t="s">
        <v>491</v>
      </c>
      <c r="C48" s="144"/>
      <c r="D48" s="144"/>
      <c r="E48" s="144"/>
      <c r="F48" s="144"/>
      <c r="G48" s="144"/>
      <c r="H48" s="144"/>
      <c r="I48" s="144"/>
      <c r="J48" s="55"/>
      <c r="K48" s="55"/>
    </row>
    <row r="49" spans="1:13" s="80" customFormat="1" x14ac:dyDescent="0.25">
      <c r="A49" s="78" t="s">
        <v>116</v>
      </c>
      <c r="B49" s="105"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524</v>
      </c>
      <c r="B50" s="109" t="s">
        <v>197</v>
      </c>
      <c r="C50" s="55"/>
      <c r="D50" s="55"/>
      <c r="E50" s="55"/>
      <c r="F50" s="55"/>
      <c r="G50" s="55"/>
      <c r="H50" s="55"/>
      <c r="I50" s="55"/>
      <c r="J50" s="55"/>
      <c r="K50" s="55"/>
    </row>
    <row r="51" spans="1:13" x14ac:dyDescent="0.25">
      <c r="A51" s="109" t="s">
        <v>525</v>
      </c>
      <c r="B51" s="109" t="s">
        <v>493</v>
      </c>
      <c r="C51" s="55"/>
      <c r="D51" s="55"/>
      <c r="E51" s="55"/>
      <c r="F51" s="55"/>
      <c r="G51" s="55"/>
      <c r="H51" s="55"/>
      <c r="I51" s="55"/>
      <c r="J51" s="55"/>
      <c r="K51" s="55"/>
    </row>
    <row r="52" spans="1:13" x14ac:dyDescent="0.25">
      <c r="A52" s="109" t="s">
        <v>526</v>
      </c>
      <c r="B52" s="109" t="s">
        <v>494</v>
      </c>
      <c r="C52" s="55"/>
      <c r="D52" s="55"/>
      <c r="E52" s="55"/>
      <c r="F52" s="55"/>
      <c r="G52" s="55"/>
      <c r="H52" s="55"/>
      <c r="I52" s="55"/>
      <c r="J52" s="81">
        <f t="shared" ref="J52:K52" si="17">+J136</f>
        <v>0</v>
      </c>
      <c r="K52" s="81">
        <f t="shared" si="17"/>
        <v>0</v>
      </c>
    </row>
    <row r="53" spans="1:13" x14ac:dyDescent="0.25">
      <c r="A53" s="109" t="s">
        <v>527</v>
      </c>
      <c r="B53" s="109" t="s">
        <v>495</v>
      </c>
      <c r="C53" s="55"/>
      <c r="D53" s="55"/>
      <c r="E53" s="55"/>
      <c r="F53" s="55"/>
      <c r="G53" s="55"/>
      <c r="H53" s="55"/>
      <c r="I53" s="55"/>
      <c r="J53" s="55"/>
      <c r="K53" s="55"/>
    </row>
    <row r="54" spans="1:13" x14ac:dyDescent="0.25">
      <c r="A54" s="109" t="s">
        <v>528</v>
      </c>
      <c r="B54" s="109" t="s">
        <v>497</v>
      </c>
      <c r="C54" s="55"/>
      <c r="D54" s="55"/>
      <c r="E54" s="55"/>
      <c r="F54" s="55"/>
      <c r="G54" s="55"/>
      <c r="H54" s="55"/>
      <c r="I54" s="55"/>
      <c r="J54" s="55"/>
      <c r="K54" s="55"/>
    </row>
    <row r="55" spans="1:13" x14ac:dyDescent="0.25">
      <c r="A55" s="109" t="s">
        <v>550</v>
      </c>
      <c r="B55" s="109" t="s">
        <v>499</v>
      </c>
      <c r="C55" s="55"/>
      <c r="D55" s="55"/>
      <c r="E55" s="55"/>
      <c r="F55" s="55"/>
      <c r="G55" s="55"/>
      <c r="H55" s="55"/>
      <c r="I55" s="55"/>
      <c r="J55" s="55"/>
      <c r="K55" s="55"/>
    </row>
    <row r="56" spans="1:13" x14ac:dyDescent="0.25">
      <c r="A56" s="109" t="s">
        <v>551</v>
      </c>
      <c r="B56" s="109" t="s">
        <v>501</v>
      </c>
      <c r="C56" s="55"/>
      <c r="D56" s="55"/>
      <c r="E56" s="55"/>
      <c r="F56" s="55"/>
      <c r="G56" s="55"/>
      <c r="H56" s="55"/>
      <c r="I56" s="55"/>
      <c r="J56" s="55"/>
      <c r="K56" s="55"/>
    </row>
    <row r="57" spans="1:13" x14ac:dyDescent="0.25">
      <c r="A57" s="109" t="s">
        <v>552</v>
      </c>
      <c r="B57" s="109" t="s">
        <v>503</v>
      </c>
      <c r="C57" s="55"/>
      <c r="D57" s="55"/>
      <c r="E57" s="55"/>
      <c r="F57" s="55"/>
      <c r="G57" s="55"/>
      <c r="H57" s="55"/>
      <c r="I57" s="55"/>
      <c r="J57" s="55"/>
      <c r="K57" s="55"/>
    </row>
    <row r="58" spans="1:13" x14ac:dyDescent="0.25">
      <c r="A58" s="109" t="s">
        <v>553</v>
      </c>
      <c r="B58" s="109" t="s">
        <v>505</v>
      </c>
      <c r="C58" s="55"/>
      <c r="D58" s="55"/>
      <c r="E58" s="55"/>
      <c r="F58" s="55"/>
      <c r="G58" s="55"/>
      <c r="H58" s="55"/>
      <c r="I58" s="55"/>
      <c r="J58" s="55"/>
      <c r="K58" s="55"/>
    </row>
    <row r="59" spans="1:13" x14ac:dyDescent="0.25">
      <c r="A59" s="109" t="s">
        <v>554</v>
      </c>
      <c r="B59" s="109" t="s">
        <v>507</v>
      </c>
      <c r="C59" s="55"/>
      <c r="D59" s="55"/>
      <c r="E59" s="55"/>
      <c r="F59" s="55"/>
      <c r="G59" s="55"/>
      <c r="H59" s="55"/>
      <c r="I59" s="55"/>
      <c r="J59" s="55"/>
      <c r="K59" s="55"/>
    </row>
    <row r="60" spans="1:13" x14ac:dyDescent="0.25">
      <c r="A60" s="103" t="s">
        <v>118</v>
      </c>
      <c r="B60" s="222" t="s">
        <v>119</v>
      </c>
      <c r="C60" s="223"/>
      <c r="D60" s="223"/>
      <c r="E60" s="223"/>
      <c r="F60" s="223"/>
      <c r="G60" s="223"/>
      <c r="H60" s="223"/>
      <c r="I60" s="223"/>
      <c r="J60" s="223"/>
      <c r="K60" s="224"/>
      <c r="L60" s="80"/>
    </row>
    <row r="61" spans="1:13" x14ac:dyDescent="0.25">
      <c r="A61" s="157" t="s">
        <v>120</v>
      </c>
      <c r="B61" s="216" t="s">
        <v>434</v>
      </c>
      <c r="C61" s="217"/>
      <c r="D61" s="217"/>
      <c r="E61" s="217"/>
      <c r="F61" s="217"/>
      <c r="G61" s="217"/>
      <c r="H61" s="217"/>
      <c r="I61" s="217"/>
      <c r="J61" s="217"/>
      <c r="K61" s="218"/>
      <c r="M61" s="83"/>
    </row>
    <row r="62" spans="1:13" x14ac:dyDescent="0.25">
      <c r="A62" s="159" t="s">
        <v>301</v>
      </c>
      <c r="B62" s="116" t="s">
        <v>432</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302</v>
      </c>
      <c r="B63" s="116" t="s">
        <v>294</v>
      </c>
      <c r="C63" s="55"/>
      <c r="D63" s="55"/>
      <c r="E63" s="55"/>
      <c r="F63" s="55"/>
      <c r="G63" s="55"/>
      <c r="H63" s="55"/>
      <c r="I63" s="55"/>
      <c r="J63" s="55"/>
      <c r="K63" s="55"/>
    </row>
    <row r="64" spans="1:13" x14ac:dyDescent="0.25">
      <c r="A64" s="159" t="s">
        <v>303</v>
      </c>
      <c r="B64" s="116" t="s">
        <v>295</v>
      </c>
      <c r="C64" s="55"/>
      <c r="D64" s="55"/>
      <c r="E64" s="55"/>
      <c r="F64" s="55"/>
      <c r="G64" s="55"/>
      <c r="H64" s="55"/>
      <c r="I64" s="55"/>
      <c r="J64" s="55"/>
      <c r="K64" s="55"/>
    </row>
    <row r="65" spans="1:13" x14ac:dyDescent="0.25">
      <c r="A65" s="159" t="s">
        <v>304</v>
      </c>
      <c r="B65" s="116" t="s">
        <v>433</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574</v>
      </c>
      <c r="B66" s="116"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575</v>
      </c>
      <c r="B67" s="116" t="s">
        <v>297</v>
      </c>
      <c r="C67" s="55"/>
      <c r="D67" s="55"/>
      <c r="E67" s="55"/>
      <c r="F67" s="55"/>
      <c r="G67" s="55"/>
      <c r="H67" s="55"/>
      <c r="I67" s="55"/>
      <c r="J67" s="55"/>
      <c r="K67" s="55"/>
    </row>
    <row r="68" spans="1:13" x14ac:dyDescent="0.25">
      <c r="A68" s="159" t="s">
        <v>576</v>
      </c>
      <c r="B68" s="116" t="s">
        <v>298</v>
      </c>
      <c r="C68" s="55"/>
      <c r="D68" s="55"/>
      <c r="E68" s="55"/>
      <c r="F68" s="55"/>
      <c r="G68" s="55"/>
      <c r="H68" s="55"/>
      <c r="I68" s="55"/>
      <c r="J68" s="55"/>
      <c r="K68" s="55"/>
    </row>
    <row r="69" spans="1:13" x14ac:dyDescent="0.25">
      <c r="A69" s="159" t="s">
        <v>577</v>
      </c>
      <c r="B69" s="116"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578</v>
      </c>
      <c r="B70" s="116" t="s">
        <v>300</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121</v>
      </c>
      <c r="B71" s="211" t="s">
        <v>122</v>
      </c>
      <c r="C71" s="212"/>
      <c r="D71" s="212"/>
      <c r="E71" s="212"/>
      <c r="F71" s="212"/>
      <c r="G71" s="212"/>
      <c r="H71" s="212"/>
      <c r="I71" s="212"/>
      <c r="J71" s="212"/>
      <c r="K71" s="213"/>
    </row>
    <row r="72" spans="1:13" x14ac:dyDescent="0.25">
      <c r="A72" s="159" t="s">
        <v>305</v>
      </c>
      <c r="B72" s="116"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306</v>
      </c>
      <c r="B73" s="116" t="s">
        <v>291</v>
      </c>
      <c r="C73" s="55"/>
      <c r="D73" s="55"/>
      <c r="E73" s="55"/>
      <c r="F73" s="55"/>
      <c r="G73" s="55"/>
      <c r="H73" s="55"/>
      <c r="I73" s="55"/>
      <c r="J73" s="55"/>
      <c r="K73" s="55"/>
    </row>
    <row r="74" spans="1:13" x14ac:dyDescent="0.25">
      <c r="A74" s="159" t="s">
        <v>307</v>
      </c>
      <c r="B74" s="116" t="s">
        <v>292</v>
      </c>
      <c r="C74" s="55"/>
      <c r="D74" s="55"/>
      <c r="E74" s="55"/>
      <c r="F74" s="55"/>
      <c r="G74" s="55"/>
      <c r="H74" s="55"/>
      <c r="I74" s="55"/>
      <c r="J74" s="55"/>
      <c r="K74" s="55"/>
    </row>
    <row r="75" spans="1:13" x14ac:dyDescent="0.25">
      <c r="A75" s="159" t="s">
        <v>308</v>
      </c>
      <c r="B75" s="116"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395</v>
      </c>
      <c r="B76" s="211" t="s">
        <v>123</v>
      </c>
      <c r="C76" s="212"/>
      <c r="D76" s="212"/>
      <c r="E76" s="212"/>
      <c r="F76" s="212"/>
      <c r="G76" s="212"/>
      <c r="H76" s="212"/>
      <c r="I76" s="212"/>
      <c r="J76" s="212"/>
      <c r="K76" s="213"/>
    </row>
    <row r="77" spans="1:13" x14ac:dyDescent="0.25">
      <c r="A77" s="159" t="s">
        <v>396</v>
      </c>
      <c r="B77" s="116" t="s">
        <v>432</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397</v>
      </c>
      <c r="B78" s="116" t="s">
        <v>294</v>
      </c>
      <c r="C78" s="55"/>
      <c r="D78" s="55"/>
      <c r="E78" s="55"/>
      <c r="F78" s="55"/>
      <c r="G78" s="55"/>
      <c r="H78" s="55"/>
      <c r="I78" s="55"/>
      <c r="J78" s="55"/>
      <c r="K78" s="55"/>
    </row>
    <row r="79" spans="1:13" x14ac:dyDescent="0.25">
      <c r="A79" s="159" t="s">
        <v>398</v>
      </c>
      <c r="B79" s="116" t="s">
        <v>295</v>
      </c>
      <c r="C79" s="55"/>
      <c r="D79" s="55"/>
      <c r="E79" s="55"/>
      <c r="F79" s="55"/>
      <c r="G79" s="55"/>
      <c r="H79" s="55"/>
      <c r="I79" s="55"/>
      <c r="J79" s="55"/>
      <c r="K79" s="55"/>
    </row>
    <row r="80" spans="1:13" x14ac:dyDescent="0.25">
      <c r="A80" s="159" t="s">
        <v>399</v>
      </c>
      <c r="B80" s="116" t="s">
        <v>433</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400</v>
      </c>
      <c r="B81" s="116"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401</v>
      </c>
      <c r="B82" s="116" t="s">
        <v>297</v>
      </c>
      <c r="C82" s="55"/>
      <c r="D82" s="55"/>
      <c r="E82" s="55"/>
      <c r="F82" s="55"/>
      <c r="G82" s="55"/>
      <c r="H82" s="55"/>
      <c r="I82" s="55"/>
      <c r="J82" s="55"/>
      <c r="K82" s="55"/>
    </row>
    <row r="83" spans="1:13" x14ac:dyDescent="0.25">
      <c r="A83" s="159" t="s">
        <v>402</v>
      </c>
      <c r="B83" s="116" t="s">
        <v>298</v>
      </c>
      <c r="C83" s="55"/>
      <c r="D83" s="55"/>
      <c r="E83" s="55"/>
      <c r="F83" s="55"/>
      <c r="G83" s="55"/>
      <c r="H83" s="55"/>
      <c r="I83" s="55"/>
      <c r="J83" s="55"/>
      <c r="K83" s="55"/>
    </row>
    <row r="84" spans="1:13" x14ac:dyDescent="0.25">
      <c r="A84" s="159" t="s">
        <v>403</v>
      </c>
      <c r="B84" s="116"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404</v>
      </c>
      <c r="B85" s="116" t="s">
        <v>300</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563</v>
      </c>
      <c r="B86" s="211" t="s">
        <v>174</v>
      </c>
      <c r="C86" s="212"/>
      <c r="D86" s="212"/>
      <c r="E86" s="212"/>
      <c r="F86" s="212"/>
      <c r="G86" s="212"/>
      <c r="H86" s="212"/>
      <c r="I86" s="212"/>
      <c r="J86" s="212"/>
      <c r="K86" s="213"/>
    </row>
    <row r="87" spans="1:13" x14ac:dyDescent="0.25">
      <c r="A87" s="158" t="s">
        <v>564</v>
      </c>
      <c r="B87" s="116" t="s">
        <v>432</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565</v>
      </c>
      <c r="B88" s="116" t="s">
        <v>294</v>
      </c>
      <c r="C88" s="55"/>
      <c r="D88" s="55"/>
      <c r="E88" s="55"/>
      <c r="F88" s="55"/>
      <c r="G88" s="55"/>
      <c r="H88" s="55"/>
      <c r="I88" s="55"/>
      <c r="J88" s="55"/>
      <c r="K88" s="55"/>
    </row>
    <row r="89" spans="1:13" x14ac:dyDescent="0.25">
      <c r="A89" s="158" t="s">
        <v>566</v>
      </c>
      <c r="B89" s="116" t="s">
        <v>295</v>
      </c>
      <c r="C89" s="55"/>
      <c r="D89" s="55"/>
      <c r="E89" s="55"/>
      <c r="F89" s="55"/>
      <c r="G89" s="55"/>
      <c r="H89" s="55"/>
      <c r="I89" s="55"/>
      <c r="J89" s="55"/>
      <c r="K89" s="55"/>
    </row>
    <row r="90" spans="1:13" x14ac:dyDescent="0.25">
      <c r="A90" s="158" t="s">
        <v>567</v>
      </c>
      <c r="B90" s="116" t="s">
        <v>433</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568</v>
      </c>
      <c r="B91" s="116"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569</v>
      </c>
      <c r="B92" s="116" t="s">
        <v>297</v>
      </c>
      <c r="C92" s="55"/>
      <c r="D92" s="55"/>
      <c r="E92" s="55"/>
      <c r="F92" s="55"/>
      <c r="G92" s="55"/>
      <c r="H92" s="55"/>
      <c r="I92" s="55"/>
      <c r="J92" s="55"/>
      <c r="K92" s="55"/>
    </row>
    <row r="93" spans="1:13" x14ac:dyDescent="0.25">
      <c r="A93" s="158" t="s">
        <v>570</v>
      </c>
      <c r="B93" s="116" t="s">
        <v>298</v>
      </c>
      <c r="C93" s="55"/>
      <c r="D93" s="55"/>
      <c r="E93" s="55"/>
      <c r="F93" s="55"/>
      <c r="G93" s="55"/>
      <c r="H93" s="55"/>
      <c r="I93" s="55"/>
      <c r="J93" s="55"/>
      <c r="K93" s="55"/>
    </row>
    <row r="94" spans="1:13" x14ac:dyDescent="0.25">
      <c r="A94" s="158" t="s">
        <v>571</v>
      </c>
      <c r="B94" s="116"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572</v>
      </c>
      <c r="B95" s="116" t="s">
        <v>300</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405</v>
      </c>
      <c r="B96" s="211" t="s">
        <v>124</v>
      </c>
      <c r="C96" s="212"/>
      <c r="D96" s="212"/>
      <c r="E96" s="212"/>
      <c r="F96" s="212"/>
      <c r="G96" s="212"/>
      <c r="H96" s="212"/>
      <c r="I96" s="212"/>
      <c r="J96" s="212"/>
      <c r="K96" s="213"/>
    </row>
    <row r="97" spans="1:13" x14ac:dyDescent="0.25">
      <c r="A97" s="158" t="s">
        <v>406</v>
      </c>
      <c r="B97" s="116" t="s">
        <v>432</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407</v>
      </c>
      <c r="B98" s="116" t="s">
        <v>294</v>
      </c>
      <c r="C98" s="55"/>
      <c r="D98" s="55"/>
      <c r="E98" s="55"/>
      <c r="F98" s="55"/>
      <c r="G98" s="55"/>
      <c r="H98" s="55"/>
      <c r="I98" s="55"/>
      <c r="J98" s="55"/>
      <c r="K98" s="55"/>
    </row>
    <row r="99" spans="1:13" x14ac:dyDescent="0.25">
      <c r="A99" s="158" t="s">
        <v>408</v>
      </c>
      <c r="B99" s="116" t="s">
        <v>295</v>
      </c>
      <c r="C99" s="55"/>
      <c r="D99" s="55"/>
      <c r="E99" s="55"/>
      <c r="F99" s="55"/>
      <c r="G99" s="55"/>
      <c r="H99" s="55"/>
      <c r="I99" s="55"/>
      <c r="J99" s="55"/>
      <c r="K99" s="55"/>
    </row>
    <row r="100" spans="1:13" x14ac:dyDescent="0.25">
      <c r="A100" s="158" t="s">
        <v>409</v>
      </c>
      <c r="B100" s="116" t="s">
        <v>433</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410</v>
      </c>
      <c r="B101" s="116"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411</v>
      </c>
      <c r="B102" s="116" t="s">
        <v>297</v>
      </c>
      <c r="C102" s="55"/>
      <c r="D102" s="55"/>
      <c r="E102" s="55"/>
      <c r="F102" s="55"/>
      <c r="G102" s="55"/>
      <c r="H102" s="55"/>
      <c r="I102" s="55"/>
      <c r="J102" s="55"/>
      <c r="K102" s="55"/>
    </row>
    <row r="103" spans="1:13" x14ac:dyDescent="0.25">
      <c r="A103" s="158" t="s">
        <v>412</v>
      </c>
      <c r="B103" s="116" t="s">
        <v>298</v>
      </c>
      <c r="C103" s="55"/>
      <c r="D103" s="55"/>
      <c r="E103" s="55"/>
      <c r="F103" s="55"/>
      <c r="G103" s="55"/>
      <c r="H103" s="55"/>
      <c r="I103" s="55"/>
      <c r="J103" s="55"/>
      <c r="K103" s="55"/>
    </row>
    <row r="104" spans="1:13" x14ac:dyDescent="0.25">
      <c r="A104" s="158" t="s">
        <v>413</v>
      </c>
      <c r="B104" s="116"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414</v>
      </c>
      <c r="B105" s="116" t="s">
        <v>300</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415</v>
      </c>
      <c r="B106" s="211" t="s">
        <v>420</v>
      </c>
      <c r="C106" s="212"/>
      <c r="D106" s="212"/>
      <c r="E106" s="212"/>
      <c r="F106" s="212"/>
      <c r="G106" s="212"/>
      <c r="H106" s="212"/>
      <c r="I106" s="212"/>
      <c r="J106" s="212"/>
      <c r="K106" s="213"/>
    </row>
    <row r="107" spans="1:13" x14ac:dyDescent="0.25">
      <c r="A107" s="158" t="s">
        <v>416</v>
      </c>
      <c r="B107" s="116" t="s">
        <v>432</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417</v>
      </c>
      <c r="B108" s="116" t="s">
        <v>294</v>
      </c>
      <c r="C108" s="55"/>
      <c r="D108" s="55"/>
      <c r="E108" s="55"/>
      <c r="F108" s="55"/>
      <c r="G108" s="55"/>
      <c r="H108" s="55"/>
      <c r="I108" s="55"/>
      <c r="J108" s="55"/>
      <c r="K108" s="55"/>
    </row>
    <row r="109" spans="1:13" x14ac:dyDescent="0.25">
      <c r="A109" s="158" t="s">
        <v>418</v>
      </c>
      <c r="B109" s="116" t="s">
        <v>295</v>
      </c>
      <c r="C109" s="55"/>
      <c r="D109" s="55"/>
      <c r="E109" s="55"/>
      <c r="F109" s="55"/>
      <c r="G109" s="55"/>
      <c r="H109" s="55"/>
      <c r="I109" s="55"/>
      <c r="J109" s="55"/>
      <c r="K109" s="55"/>
    </row>
    <row r="110" spans="1:13" x14ac:dyDescent="0.25">
      <c r="A110" s="158" t="s">
        <v>579</v>
      </c>
      <c r="B110" s="116" t="s">
        <v>433</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580</v>
      </c>
      <c r="B111" s="116"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581</v>
      </c>
      <c r="B112" s="116" t="s">
        <v>297</v>
      </c>
      <c r="C112" s="55"/>
      <c r="D112" s="55"/>
      <c r="E112" s="55"/>
      <c r="F112" s="55"/>
      <c r="G112" s="55"/>
      <c r="H112" s="55"/>
      <c r="I112" s="55"/>
      <c r="J112" s="55"/>
      <c r="K112" s="55"/>
    </row>
    <row r="113" spans="1:13" x14ac:dyDescent="0.25">
      <c r="A113" s="158" t="s">
        <v>582</v>
      </c>
      <c r="B113" s="116" t="s">
        <v>298</v>
      </c>
      <c r="C113" s="55"/>
      <c r="D113" s="55"/>
      <c r="E113" s="55"/>
      <c r="F113" s="55"/>
      <c r="G113" s="55"/>
      <c r="H113" s="55"/>
      <c r="I113" s="55"/>
      <c r="J113" s="55"/>
      <c r="K113" s="55"/>
    </row>
    <row r="114" spans="1:13" x14ac:dyDescent="0.25">
      <c r="A114" s="158" t="s">
        <v>583</v>
      </c>
      <c r="B114" s="116"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584</v>
      </c>
      <c r="B115" s="111" t="s">
        <v>300</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419</v>
      </c>
      <c r="B116" s="211" t="s">
        <v>449</v>
      </c>
      <c r="C116" s="212"/>
      <c r="D116" s="212"/>
      <c r="E116" s="212"/>
      <c r="F116" s="212"/>
      <c r="G116" s="212"/>
      <c r="H116" s="212"/>
      <c r="I116" s="212"/>
      <c r="J116" s="212"/>
      <c r="K116" s="213"/>
    </row>
    <row r="117" spans="1:13" x14ac:dyDescent="0.25">
      <c r="A117" s="158" t="s">
        <v>421</v>
      </c>
      <c r="B117" s="127" t="s">
        <v>432</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422</v>
      </c>
      <c r="B118" s="127" t="s">
        <v>294</v>
      </c>
      <c r="C118" s="55"/>
      <c r="D118" s="55"/>
      <c r="E118" s="55"/>
      <c r="F118" s="55"/>
      <c r="G118" s="55"/>
      <c r="H118" s="55"/>
      <c r="I118" s="55"/>
      <c r="J118" s="55"/>
      <c r="K118" s="55"/>
    </row>
    <row r="119" spans="1:13" x14ac:dyDescent="0.25">
      <c r="A119" s="158" t="s">
        <v>423</v>
      </c>
      <c r="B119" s="111" t="s">
        <v>300</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585</v>
      </c>
      <c r="B120" s="211" t="s">
        <v>450</v>
      </c>
      <c r="C120" s="212"/>
      <c r="D120" s="212"/>
      <c r="E120" s="212"/>
      <c r="F120" s="212"/>
      <c r="G120" s="212"/>
      <c r="H120" s="212"/>
      <c r="I120" s="212"/>
      <c r="J120" s="212"/>
      <c r="K120" s="213"/>
    </row>
    <row r="121" spans="1:13" x14ac:dyDescent="0.25">
      <c r="A121" s="158" t="s">
        <v>586</v>
      </c>
      <c r="B121" s="127" t="s">
        <v>432</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587</v>
      </c>
      <c r="B122" s="127" t="s">
        <v>294</v>
      </c>
      <c r="C122" s="55"/>
      <c r="D122" s="55"/>
      <c r="E122" s="55"/>
      <c r="F122" s="55"/>
      <c r="G122" s="55"/>
      <c r="H122" s="55"/>
      <c r="I122" s="55"/>
      <c r="J122" s="55"/>
      <c r="K122" s="55"/>
    </row>
    <row r="123" spans="1:13" x14ac:dyDescent="0.25">
      <c r="A123" s="158" t="s">
        <v>588</v>
      </c>
      <c r="B123" s="127" t="s">
        <v>295</v>
      </c>
      <c r="C123" s="55"/>
      <c r="D123" s="55"/>
      <c r="E123" s="55"/>
      <c r="F123" s="55"/>
      <c r="G123" s="55"/>
      <c r="H123" s="55"/>
      <c r="I123" s="55"/>
      <c r="J123" s="55"/>
      <c r="K123" s="55"/>
    </row>
    <row r="124" spans="1:13" x14ac:dyDescent="0.25">
      <c r="A124" s="158" t="s">
        <v>589</v>
      </c>
      <c r="B124" s="127" t="s">
        <v>433</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590</v>
      </c>
      <c r="B125" s="127"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591</v>
      </c>
      <c r="B126" s="127" t="s">
        <v>297</v>
      </c>
      <c r="C126" s="55"/>
      <c r="D126" s="55"/>
      <c r="E126" s="55"/>
      <c r="F126" s="55"/>
      <c r="G126" s="55"/>
      <c r="H126" s="55"/>
      <c r="I126" s="55"/>
      <c r="J126" s="55"/>
      <c r="K126" s="55"/>
    </row>
    <row r="127" spans="1:13" x14ac:dyDescent="0.25">
      <c r="A127" s="158" t="s">
        <v>592</v>
      </c>
      <c r="B127" s="127" t="s">
        <v>298</v>
      </c>
      <c r="C127" s="55"/>
      <c r="D127" s="55"/>
      <c r="E127" s="55"/>
      <c r="F127" s="55"/>
      <c r="G127" s="55"/>
      <c r="H127" s="55"/>
      <c r="I127" s="55"/>
      <c r="J127" s="55"/>
      <c r="K127" s="55"/>
    </row>
    <row r="128" spans="1:13" x14ac:dyDescent="0.25">
      <c r="A128" s="158" t="s">
        <v>593</v>
      </c>
      <c r="B128" s="127"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594</v>
      </c>
      <c r="B129" s="111" t="s">
        <v>300</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595</v>
      </c>
      <c r="B130" s="229" t="s">
        <v>424</v>
      </c>
      <c r="C130" s="230"/>
      <c r="D130" s="230"/>
      <c r="E130" s="230"/>
      <c r="F130" s="230"/>
      <c r="G130" s="230"/>
      <c r="H130" s="230"/>
      <c r="I130" s="230"/>
      <c r="J130" s="230"/>
      <c r="K130" s="231"/>
    </row>
    <row r="131" spans="1:13" x14ac:dyDescent="0.25">
      <c r="A131" s="160" t="s">
        <v>596</v>
      </c>
      <c r="B131" s="116" t="s">
        <v>432</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597</v>
      </c>
      <c r="B132" s="116"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598</v>
      </c>
      <c r="B133" s="116"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599</v>
      </c>
      <c r="B134" s="116" t="s">
        <v>433</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600</v>
      </c>
      <c r="B135" s="116"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601</v>
      </c>
      <c r="B136" s="116"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602</v>
      </c>
      <c r="B137" s="116"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603</v>
      </c>
      <c r="B138" s="116"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604</v>
      </c>
      <c r="B139" s="114" t="s">
        <v>300</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522</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127</v>
      </c>
      <c r="B1" s="177" t="s">
        <v>324</v>
      </c>
      <c r="C1" s="177"/>
      <c r="D1" s="177"/>
      <c r="E1" s="177"/>
      <c r="F1" s="177"/>
      <c r="G1" s="177"/>
      <c r="H1" s="177"/>
      <c r="I1" s="177"/>
      <c r="J1" s="177"/>
      <c r="K1" s="177"/>
    </row>
    <row r="2" spans="1:11" ht="14.45" customHeight="1" x14ac:dyDescent="0.25">
      <c r="A2" s="134" t="s">
        <v>128</v>
      </c>
      <c r="B2" s="177" t="s">
        <v>129</v>
      </c>
      <c r="C2" s="177"/>
      <c r="D2" s="177"/>
      <c r="E2" s="177"/>
      <c r="F2" s="177"/>
      <c r="G2" s="177"/>
      <c r="H2" s="177"/>
      <c r="I2" s="177"/>
      <c r="J2" s="177"/>
      <c r="K2" s="177"/>
    </row>
    <row r="3" spans="1:11" s="18" customFormat="1" ht="87.6" customHeight="1" x14ac:dyDescent="0.25">
      <c r="A3" s="135" t="s">
        <v>130</v>
      </c>
      <c r="B3" s="225" t="s">
        <v>131</v>
      </c>
      <c r="C3" s="225"/>
      <c r="D3" s="225" t="s">
        <v>439</v>
      </c>
      <c r="E3" s="225"/>
      <c r="F3" s="225"/>
      <c r="G3" s="135" t="s">
        <v>440</v>
      </c>
      <c r="H3" s="93" t="s">
        <v>441</v>
      </c>
      <c r="I3" s="136" t="s">
        <v>442</v>
      </c>
      <c r="J3" s="93" t="s">
        <v>443</v>
      </c>
      <c r="K3" s="135" t="s">
        <v>132</v>
      </c>
    </row>
    <row r="4" spans="1:11" s="146" customFormat="1" x14ac:dyDescent="0.25">
      <c r="A4" s="127" t="s">
        <v>287</v>
      </c>
      <c r="B4" s="175"/>
      <c r="C4" s="175"/>
      <c r="D4" s="235"/>
      <c r="E4" s="235"/>
      <c r="F4" s="235"/>
      <c r="G4" s="60"/>
      <c r="H4" s="55"/>
      <c r="I4" s="145"/>
      <c r="J4" s="55"/>
      <c r="K4" s="145"/>
    </row>
    <row r="5" spans="1:11" s="146" customFormat="1" x14ac:dyDescent="0.25">
      <c r="A5" s="127" t="s">
        <v>288</v>
      </c>
      <c r="B5" s="175"/>
      <c r="C5" s="175"/>
      <c r="D5" s="235"/>
      <c r="E5" s="235"/>
      <c r="F5" s="235"/>
      <c r="G5" s="60"/>
      <c r="H5" s="55"/>
      <c r="I5" s="145"/>
      <c r="J5" s="55"/>
      <c r="K5" s="145"/>
    </row>
    <row r="6" spans="1:11" s="146" customFormat="1" x14ac:dyDescent="0.25">
      <c r="A6" s="127" t="s">
        <v>289</v>
      </c>
      <c r="B6" s="175"/>
      <c r="C6" s="175"/>
      <c r="D6" s="235"/>
      <c r="E6" s="235"/>
      <c r="F6" s="235"/>
      <c r="G6" s="60"/>
      <c r="H6" s="55"/>
      <c r="I6" s="145"/>
      <c r="J6" s="55"/>
      <c r="K6" s="145"/>
    </row>
    <row r="7" spans="1:11" x14ac:dyDescent="0.25">
      <c r="A7" s="147"/>
      <c r="B7" s="252" t="s">
        <v>134</v>
      </c>
      <c r="C7" s="253"/>
      <c r="D7" s="253"/>
      <c r="E7" s="253"/>
      <c r="F7" s="253"/>
      <c r="G7" s="254"/>
      <c r="H7" s="23">
        <f>SUM(H4:H6)</f>
        <v>0</v>
      </c>
      <c r="I7" s="23"/>
      <c r="J7" s="23">
        <f>SUM(J4:J6)</f>
        <v>0</v>
      </c>
      <c r="K7" s="38"/>
    </row>
    <row r="8" spans="1:11" x14ac:dyDescent="0.25">
      <c r="A8" s="134" t="s">
        <v>135</v>
      </c>
      <c r="B8" s="177" t="s">
        <v>136</v>
      </c>
      <c r="C8" s="177"/>
      <c r="D8" s="177"/>
      <c r="E8" s="177"/>
      <c r="F8" s="177"/>
      <c r="G8" s="177"/>
      <c r="H8" s="177"/>
      <c r="I8" s="177"/>
      <c r="J8" s="177"/>
      <c r="K8" s="177"/>
    </row>
    <row r="9" spans="1:11" s="148" customFormat="1" x14ac:dyDescent="0.25">
      <c r="A9" s="10" t="s">
        <v>44</v>
      </c>
      <c r="B9" s="10" t="s">
        <v>45</v>
      </c>
      <c r="C9" s="10" t="s">
        <v>46</v>
      </c>
      <c r="D9" s="10" t="s">
        <v>47</v>
      </c>
      <c r="E9" s="10" t="s">
        <v>92</v>
      </c>
      <c r="F9" s="137" t="s">
        <v>93</v>
      </c>
      <c r="G9" s="10" t="s">
        <v>94</v>
      </c>
      <c r="H9" s="10" t="s">
        <v>95</v>
      </c>
      <c r="I9" s="10" t="s">
        <v>96</v>
      </c>
      <c r="J9" s="10" t="s">
        <v>97</v>
      </c>
      <c r="K9" s="10" t="s">
        <v>125</v>
      </c>
    </row>
    <row r="10" spans="1:11" s="18" customFormat="1" ht="22.15" customHeight="1" x14ac:dyDescent="0.25">
      <c r="A10" s="225" t="s">
        <v>98</v>
      </c>
      <c r="B10" s="225" t="s">
        <v>99</v>
      </c>
      <c r="C10" s="232" t="str">
        <f>'4'!C3</f>
        <v>Užpildykite 1.1.2 punktą</v>
      </c>
      <c r="D10" s="225" t="s">
        <v>100</v>
      </c>
      <c r="E10" s="225"/>
      <c r="F10" s="225"/>
      <c r="G10" s="225" t="s">
        <v>101</v>
      </c>
      <c r="H10" s="225"/>
      <c r="I10" s="225"/>
      <c r="J10" s="225"/>
      <c r="K10" s="225"/>
    </row>
    <row r="11" spans="1:11" s="18" customFormat="1" x14ac:dyDescent="0.25">
      <c r="A11" s="225"/>
      <c r="B11" s="225"/>
      <c r="C11" s="233"/>
      <c r="D11" s="135" t="s">
        <v>523</v>
      </c>
      <c r="E11" s="135" t="s">
        <v>103</v>
      </c>
      <c r="F11" s="135" t="s">
        <v>104</v>
      </c>
      <c r="G11" s="135" t="s">
        <v>102</v>
      </c>
      <c r="H11" s="135" t="s">
        <v>103</v>
      </c>
      <c r="I11" s="135" t="s">
        <v>104</v>
      </c>
      <c r="J11" s="135"/>
      <c r="K11" s="135"/>
    </row>
    <row r="12" spans="1:11" s="18" customFormat="1" ht="28.15" customHeight="1" x14ac:dyDescent="0.25">
      <c r="A12" s="225"/>
      <c r="B12" s="225"/>
      <c r="C12" s="234"/>
      <c r="D12" s="135" t="b">
        <f>'4'!D5</f>
        <v>0</v>
      </c>
      <c r="E12" s="135" t="b">
        <f>'4'!E5</f>
        <v>0</v>
      </c>
      <c r="F12" s="135" t="b">
        <f>'4'!F5</f>
        <v>0</v>
      </c>
      <c r="G12" s="135">
        <f>'4'!G5</f>
        <v>1</v>
      </c>
      <c r="H12" s="135">
        <f>'4'!H5</f>
        <v>2</v>
      </c>
      <c r="I12" s="135">
        <f>'4'!I5</f>
        <v>3</v>
      </c>
      <c r="J12" s="135">
        <v>2025</v>
      </c>
      <c r="K12" s="135">
        <v>2026</v>
      </c>
    </row>
    <row r="13" spans="1:11" ht="30" x14ac:dyDescent="0.25">
      <c r="A13" s="127" t="s">
        <v>137</v>
      </c>
      <c r="B13" s="127" t="s">
        <v>138</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139</v>
      </c>
      <c r="B14" s="87" t="s">
        <v>140</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141</v>
      </c>
      <c r="B15" s="87" t="s">
        <v>142</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143</v>
      </c>
      <c r="B16" s="127" t="s">
        <v>144</v>
      </c>
      <c r="C16" s="56"/>
      <c r="D16" s="55"/>
      <c r="E16" s="55"/>
      <c r="F16" s="55"/>
      <c r="G16" s="55"/>
      <c r="H16" s="55"/>
      <c r="I16" s="55"/>
      <c r="J16" s="55"/>
      <c r="K16" s="55"/>
    </row>
    <row r="17" spans="1:11" ht="30" x14ac:dyDescent="0.25">
      <c r="A17" s="127" t="s">
        <v>145</v>
      </c>
      <c r="B17" s="127" t="s">
        <v>146</v>
      </c>
      <c r="C17" s="56"/>
      <c r="D17" s="55"/>
      <c r="E17" s="55"/>
      <c r="F17" s="55"/>
      <c r="G17" s="55"/>
      <c r="H17" s="55"/>
      <c r="I17" s="55"/>
      <c r="J17" s="55"/>
      <c r="K17" s="55"/>
    </row>
    <row r="18" spans="1:11" ht="30" x14ac:dyDescent="0.25">
      <c r="A18" s="127" t="s">
        <v>147</v>
      </c>
      <c r="B18" s="127" t="s">
        <v>148</v>
      </c>
      <c r="C18" s="56"/>
      <c r="D18" s="55"/>
      <c r="E18" s="55"/>
      <c r="F18" s="55"/>
      <c r="G18" s="55"/>
      <c r="H18" s="55"/>
      <c r="I18" s="55"/>
      <c r="J18" s="55"/>
      <c r="K18" s="55"/>
    </row>
    <row r="19" spans="1:11" ht="30" x14ac:dyDescent="0.25">
      <c r="A19" s="127" t="s">
        <v>149</v>
      </c>
      <c r="B19" s="127" t="s">
        <v>150</v>
      </c>
      <c r="C19" s="56"/>
      <c r="D19" s="55"/>
      <c r="E19" s="55"/>
      <c r="F19" s="55"/>
      <c r="G19" s="55"/>
      <c r="H19" s="55"/>
      <c r="I19" s="55"/>
      <c r="J19" s="55"/>
      <c r="K19" s="55"/>
    </row>
    <row r="20" spans="1:11" ht="30" x14ac:dyDescent="0.25">
      <c r="A20" s="127" t="s">
        <v>151</v>
      </c>
      <c r="B20" s="127" t="s">
        <v>206</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152</v>
      </c>
      <c r="B21" s="127" t="s">
        <v>153</v>
      </c>
      <c r="C21" s="55"/>
      <c r="D21" s="55"/>
      <c r="E21" s="55"/>
      <c r="F21" s="55"/>
      <c r="G21" s="55"/>
      <c r="H21" s="55"/>
      <c r="I21" s="55"/>
      <c r="J21" s="55"/>
      <c r="K21" s="55"/>
    </row>
    <row r="22" spans="1:11" x14ac:dyDescent="0.25">
      <c r="A22" s="134" t="s">
        <v>154</v>
      </c>
      <c r="B22" s="177" t="s">
        <v>155</v>
      </c>
      <c r="C22" s="177"/>
      <c r="D22" s="177"/>
      <c r="E22" s="177"/>
      <c r="F22" s="177"/>
      <c r="G22" s="177"/>
      <c r="H22" s="177"/>
      <c r="I22" s="177"/>
      <c r="J22" s="177"/>
      <c r="K22" s="177"/>
    </row>
    <row r="23" spans="1:11" s="148" customFormat="1" x14ac:dyDescent="0.25">
      <c r="A23" s="10" t="s">
        <v>44</v>
      </c>
      <c r="B23" s="10" t="s">
        <v>45</v>
      </c>
      <c r="C23" s="10" t="s">
        <v>46</v>
      </c>
      <c r="D23" s="10" t="s">
        <v>47</v>
      </c>
      <c r="E23" s="10" t="s">
        <v>92</v>
      </c>
      <c r="F23" s="137" t="s">
        <v>93</v>
      </c>
      <c r="G23" s="10" t="s">
        <v>94</v>
      </c>
      <c r="H23" s="10" t="s">
        <v>95</v>
      </c>
      <c r="I23" s="10" t="s">
        <v>96</v>
      </c>
      <c r="J23" s="10" t="s">
        <v>97</v>
      </c>
      <c r="K23" s="10" t="s">
        <v>125</v>
      </c>
    </row>
    <row r="24" spans="1:11" s="18" customFormat="1" ht="45.6" customHeight="1" x14ac:dyDescent="0.25">
      <c r="A24" s="225" t="s">
        <v>98</v>
      </c>
      <c r="B24" s="225" t="s">
        <v>99</v>
      </c>
      <c r="C24" s="232" t="str">
        <f>'4'!C3</f>
        <v>Užpildykite 1.1.2 punktą</v>
      </c>
      <c r="D24" s="225" t="s">
        <v>100</v>
      </c>
      <c r="E24" s="225"/>
      <c r="F24" s="225"/>
      <c r="G24" s="225" t="s">
        <v>101</v>
      </c>
      <c r="H24" s="225"/>
      <c r="I24" s="225"/>
      <c r="J24" s="225"/>
      <c r="K24" s="225"/>
    </row>
    <row r="25" spans="1:11" s="18" customFormat="1" x14ac:dyDescent="0.25">
      <c r="A25" s="225"/>
      <c r="B25" s="225"/>
      <c r="C25" s="233"/>
      <c r="D25" s="135" t="s">
        <v>523</v>
      </c>
      <c r="E25" s="135" t="s">
        <v>103</v>
      </c>
      <c r="F25" s="135" t="s">
        <v>104</v>
      </c>
      <c r="G25" s="135" t="s">
        <v>102</v>
      </c>
      <c r="H25" s="135" t="s">
        <v>103</v>
      </c>
      <c r="I25" s="135" t="s">
        <v>104</v>
      </c>
      <c r="J25" s="135"/>
      <c r="K25" s="135"/>
    </row>
    <row r="26" spans="1:11" s="18" customFormat="1" ht="28.15" customHeight="1" x14ac:dyDescent="0.25">
      <c r="A26" s="225"/>
      <c r="B26" s="225"/>
      <c r="C26" s="234"/>
      <c r="D26" s="135" t="b">
        <f>'4'!D5</f>
        <v>0</v>
      </c>
      <c r="E26" s="135" t="b">
        <f>'4'!E5</f>
        <v>0</v>
      </c>
      <c r="F26" s="135" t="b">
        <f>'4'!F5</f>
        <v>0</v>
      </c>
      <c r="G26" s="135">
        <f>'4'!G5</f>
        <v>1</v>
      </c>
      <c r="H26" s="135">
        <f>'4'!H5</f>
        <v>2</v>
      </c>
      <c r="I26" s="135">
        <f>'4'!I5</f>
        <v>3</v>
      </c>
      <c r="J26" s="135"/>
      <c r="K26" s="135"/>
    </row>
    <row r="27" spans="1:11" ht="45" x14ac:dyDescent="0.25">
      <c r="A27" s="127" t="s">
        <v>156</v>
      </c>
      <c r="B27" s="127" t="s">
        <v>157</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158</v>
      </c>
      <c r="B28" s="127" t="s">
        <v>159</v>
      </c>
      <c r="C28" s="55"/>
      <c r="D28" s="55"/>
      <c r="E28" s="55"/>
      <c r="F28" s="55"/>
      <c r="G28" s="55"/>
      <c r="H28" s="55"/>
      <c r="I28" s="55"/>
      <c r="J28" s="55"/>
      <c r="K28" s="55"/>
    </row>
    <row r="29" spans="1:11" ht="30" x14ac:dyDescent="0.25">
      <c r="A29" s="127" t="s">
        <v>160</v>
      </c>
      <c r="B29" s="127" t="s">
        <v>161</v>
      </c>
      <c r="C29" s="55"/>
      <c r="D29" s="55"/>
      <c r="E29" s="55"/>
      <c r="F29" s="55"/>
      <c r="G29" s="55"/>
      <c r="H29" s="55"/>
      <c r="I29" s="55"/>
      <c r="J29" s="55"/>
      <c r="K29" s="55"/>
    </row>
    <row r="30" spans="1:11" ht="45" x14ac:dyDescent="0.25">
      <c r="A30" s="127" t="s">
        <v>162</v>
      </c>
      <c r="B30" s="127" t="s">
        <v>207</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163</v>
      </c>
      <c r="B31" s="127" t="s">
        <v>164</v>
      </c>
      <c r="C31" s="55"/>
      <c r="D31" s="55"/>
      <c r="E31" s="55"/>
      <c r="F31" s="55"/>
      <c r="G31" s="55"/>
      <c r="H31" s="55"/>
      <c r="I31" s="55"/>
      <c r="J31" s="55"/>
      <c r="K31" s="55"/>
    </row>
    <row r="32" spans="1:11" ht="14.45" customHeight="1" x14ac:dyDescent="0.25">
      <c r="A32" s="134" t="s">
        <v>326</v>
      </c>
      <c r="B32" s="177" t="s">
        <v>325</v>
      </c>
      <c r="C32" s="177"/>
      <c r="D32" s="177"/>
      <c r="E32" s="177"/>
      <c r="F32" s="177"/>
      <c r="G32" s="177"/>
      <c r="H32" s="177"/>
      <c r="I32" s="177"/>
      <c r="J32" s="177"/>
      <c r="K32" s="177"/>
    </row>
    <row r="33" spans="1:11" s="18" customFormat="1" ht="57.6" customHeight="1" x14ac:dyDescent="0.25">
      <c r="A33" s="77" t="s">
        <v>327</v>
      </c>
      <c r="B33" s="249" t="s">
        <v>333</v>
      </c>
      <c r="C33" s="250"/>
      <c r="D33" s="250"/>
      <c r="E33" s="250"/>
      <c r="F33" s="250"/>
      <c r="G33" s="251"/>
      <c r="H33" s="135" t="s">
        <v>334</v>
      </c>
      <c r="I33" s="135" t="s">
        <v>335</v>
      </c>
      <c r="J33" s="135" t="s">
        <v>336</v>
      </c>
      <c r="K33" s="135" t="s">
        <v>337</v>
      </c>
    </row>
    <row r="34" spans="1:11" s="79" customFormat="1" x14ac:dyDescent="0.25">
      <c r="A34" s="78" t="s">
        <v>328</v>
      </c>
      <c r="B34" s="236" t="s">
        <v>332</v>
      </c>
      <c r="C34" s="237"/>
      <c r="D34" s="237"/>
      <c r="E34" s="237"/>
      <c r="F34" s="237"/>
      <c r="G34" s="237"/>
      <c r="H34" s="237"/>
      <c r="I34" s="237"/>
      <c r="J34" s="237"/>
      <c r="K34" s="238"/>
    </row>
    <row r="35" spans="1:11" s="146" customFormat="1" ht="13.9" customHeight="1" x14ac:dyDescent="0.25">
      <c r="A35" s="127" t="s">
        <v>343</v>
      </c>
      <c r="B35" s="214"/>
      <c r="C35" s="245"/>
      <c r="D35" s="245"/>
      <c r="E35" s="245"/>
      <c r="F35" s="245"/>
      <c r="G35" s="215"/>
      <c r="H35" s="132"/>
      <c r="I35" s="145"/>
      <c r="J35" s="55"/>
      <c r="K35" s="145"/>
    </row>
    <row r="36" spans="1:11" s="146" customFormat="1" ht="13.9" customHeight="1" x14ac:dyDescent="0.25">
      <c r="A36" s="127" t="s">
        <v>344</v>
      </c>
      <c r="B36" s="214"/>
      <c r="C36" s="245"/>
      <c r="D36" s="245"/>
      <c r="E36" s="245"/>
      <c r="F36" s="245"/>
      <c r="G36" s="215"/>
      <c r="H36" s="132"/>
      <c r="I36" s="145"/>
      <c r="J36" s="55"/>
      <c r="K36" s="145"/>
    </row>
    <row r="37" spans="1:11" s="146" customFormat="1" ht="13.9" customHeight="1" x14ac:dyDescent="0.25">
      <c r="A37" s="127" t="s">
        <v>345</v>
      </c>
      <c r="B37" s="214"/>
      <c r="C37" s="245"/>
      <c r="D37" s="245"/>
      <c r="E37" s="245"/>
      <c r="F37" s="245"/>
      <c r="G37" s="215"/>
      <c r="H37" s="132"/>
      <c r="I37" s="145"/>
      <c r="J37" s="55"/>
      <c r="K37" s="145"/>
    </row>
    <row r="38" spans="1:11" s="146" customFormat="1" x14ac:dyDescent="0.25">
      <c r="A38" s="127" t="s">
        <v>346</v>
      </c>
      <c r="B38" s="214"/>
      <c r="C38" s="245"/>
      <c r="D38" s="245"/>
      <c r="E38" s="245"/>
      <c r="F38" s="245"/>
      <c r="G38" s="215"/>
      <c r="H38" s="132"/>
      <c r="I38" s="145"/>
      <c r="J38" s="55"/>
      <c r="K38" s="145"/>
    </row>
    <row r="39" spans="1:11" s="146" customFormat="1" x14ac:dyDescent="0.25">
      <c r="A39" s="127" t="s">
        <v>347</v>
      </c>
      <c r="B39" s="214"/>
      <c r="C39" s="245"/>
      <c r="D39" s="245"/>
      <c r="E39" s="245"/>
      <c r="F39" s="245"/>
      <c r="G39" s="215"/>
      <c r="H39" s="132"/>
      <c r="I39" s="145"/>
      <c r="J39" s="55"/>
      <c r="K39" s="145"/>
    </row>
    <row r="40" spans="1:11" s="146" customFormat="1" x14ac:dyDescent="0.25">
      <c r="A40" s="127" t="s">
        <v>348</v>
      </c>
      <c r="B40" s="239" t="s">
        <v>338</v>
      </c>
      <c r="C40" s="240"/>
      <c r="D40" s="240"/>
      <c r="E40" s="240"/>
      <c r="F40" s="240"/>
      <c r="G40" s="241"/>
      <c r="H40" s="150" t="s">
        <v>340</v>
      </c>
      <c r="I40" s="149">
        <f>SUM(I35:I39)</f>
        <v>0</v>
      </c>
      <c r="J40" s="149">
        <f>SUM(J35:J39)</f>
        <v>0</v>
      </c>
      <c r="K40" s="150" t="s">
        <v>340</v>
      </c>
    </row>
    <row r="41" spans="1:11" s="146" customFormat="1" x14ac:dyDescent="0.25">
      <c r="A41" s="127" t="s">
        <v>349</v>
      </c>
      <c r="B41" s="239" t="s">
        <v>339</v>
      </c>
      <c r="C41" s="240"/>
      <c r="D41" s="240"/>
      <c r="E41" s="240"/>
      <c r="F41" s="240"/>
      <c r="G41" s="241"/>
      <c r="H41" s="132"/>
      <c r="I41" s="150" t="s">
        <v>340</v>
      </c>
      <c r="J41" s="150" t="s">
        <v>340</v>
      </c>
      <c r="K41" s="149">
        <f>SUM(K35:K39)</f>
        <v>0</v>
      </c>
    </row>
    <row r="42" spans="1:11" s="146" customFormat="1" x14ac:dyDescent="0.25">
      <c r="A42" s="127" t="s">
        <v>350</v>
      </c>
      <c r="B42" s="246" t="s">
        <v>382</v>
      </c>
      <c r="C42" s="246"/>
      <c r="D42" s="246"/>
      <c r="E42" s="246"/>
      <c r="F42" s="246"/>
      <c r="G42" s="246"/>
      <c r="H42" s="247">
        <f>H43+H44</f>
        <v>0</v>
      </c>
      <c r="I42" s="248"/>
      <c r="J42" s="248"/>
      <c r="K42" s="248"/>
    </row>
    <row r="43" spans="1:11" s="146" customFormat="1" x14ac:dyDescent="0.25">
      <c r="A43" s="127" t="s">
        <v>380</v>
      </c>
      <c r="B43" s="151" t="s">
        <v>341</v>
      </c>
      <c r="C43" s="152"/>
      <c r="D43" s="152"/>
      <c r="E43" s="152"/>
      <c r="F43" s="152"/>
      <c r="G43" s="153"/>
      <c r="H43" s="242"/>
      <c r="I43" s="243"/>
      <c r="J43" s="243"/>
      <c r="K43" s="244"/>
    </row>
    <row r="44" spans="1:11" s="146" customFormat="1" ht="14.45" customHeight="1" x14ac:dyDescent="0.25">
      <c r="A44" s="127" t="s">
        <v>381</v>
      </c>
      <c r="B44" s="151" t="s">
        <v>342</v>
      </c>
      <c r="C44" s="152"/>
      <c r="D44" s="152"/>
      <c r="E44" s="152"/>
      <c r="F44" s="152"/>
      <c r="G44" s="153"/>
      <c r="H44" s="242"/>
      <c r="I44" s="243"/>
      <c r="J44" s="243"/>
      <c r="K44" s="244"/>
    </row>
    <row r="45" spans="1:11" s="79" customFormat="1" x14ac:dyDescent="0.25">
      <c r="A45" s="78" t="s">
        <v>329</v>
      </c>
      <c r="B45" s="236" t="s">
        <v>351</v>
      </c>
      <c r="C45" s="237"/>
      <c r="D45" s="237"/>
      <c r="E45" s="237"/>
      <c r="F45" s="237"/>
      <c r="G45" s="237"/>
      <c r="H45" s="237"/>
      <c r="I45" s="237"/>
      <c r="J45" s="237"/>
      <c r="K45" s="238"/>
    </row>
    <row r="46" spans="1:11" s="146" customFormat="1" ht="13.9" customHeight="1" x14ac:dyDescent="0.25">
      <c r="A46" s="127" t="s">
        <v>353</v>
      </c>
      <c r="B46" s="214"/>
      <c r="C46" s="245"/>
      <c r="D46" s="245"/>
      <c r="E46" s="245"/>
      <c r="F46" s="245"/>
      <c r="G46" s="215"/>
      <c r="H46" s="132"/>
      <c r="I46" s="145"/>
      <c r="J46" s="55"/>
      <c r="K46" s="145"/>
    </row>
    <row r="47" spans="1:11" s="146" customFormat="1" ht="13.9" customHeight="1" x14ac:dyDescent="0.25">
      <c r="A47" s="127" t="s">
        <v>354</v>
      </c>
      <c r="B47" s="214"/>
      <c r="C47" s="245"/>
      <c r="D47" s="245"/>
      <c r="E47" s="245"/>
      <c r="F47" s="245"/>
      <c r="G47" s="215"/>
      <c r="H47" s="132"/>
      <c r="I47" s="145"/>
      <c r="J47" s="55"/>
      <c r="K47" s="145"/>
    </row>
    <row r="48" spans="1:11" s="146" customFormat="1" ht="13.9" customHeight="1" x14ac:dyDescent="0.25">
      <c r="A48" s="127" t="s">
        <v>355</v>
      </c>
      <c r="B48" s="214"/>
      <c r="C48" s="245"/>
      <c r="D48" s="245"/>
      <c r="E48" s="245"/>
      <c r="F48" s="245"/>
      <c r="G48" s="215"/>
      <c r="H48" s="132"/>
      <c r="I48" s="145"/>
      <c r="J48" s="55"/>
      <c r="K48" s="145"/>
    </row>
    <row r="49" spans="1:11" s="146" customFormat="1" x14ac:dyDescent="0.25">
      <c r="A49" s="127" t="s">
        <v>356</v>
      </c>
      <c r="B49" s="214"/>
      <c r="C49" s="245"/>
      <c r="D49" s="245"/>
      <c r="E49" s="245"/>
      <c r="F49" s="245"/>
      <c r="G49" s="215"/>
      <c r="H49" s="132"/>
      <c r="I49" s="145"/>
      <c r="J49" s="55"/>
      <c r="K49" s="145"/>
    </row>
    <row r="50" spans="1:11" s="146" customFormat="1" x14ac:dyDescent="0.25">
      <c r="A50" s="127" t="s">
        <v>357</v>
      </c>
      <c r="B50" s="214"/>
      <c r="C50" s="245"/>
      <c r="D50" s="245"/>
      <c r="E50" s="245"/>
      <c r="F50" s="245"/>
      <c r="G50" s="215"/>
      <c r="H50" s="132"/>
      <c r="I50" s="145"/>
      <c r="J50" s="55"/>
      <c r="K50" s="145"/>
    </row>
    <row r="51" spans="1:11" s="146" customFormat="1" x14ac:dyDescent="0.25">
      <c r="A51" s="127" t="s">
        <v>358</v>
      </c>
      <c r="B51" s="239" t="s">
        <v>338</v>
      </c>
      <c r="C51" s="240"/>
      <c r="D51" s="240"/>
      <c r="E51" s="240"/>
      <c r="F51" s="240"/>
      <c r="G51" s="241"/>
      <c r="H51" s="150" t="s">
        <v>340</v>
      </c>
      <c r="I51" s="149">
        <f>SUM(I46:I50)</f>
        <v>0</v>
      </c>
      <c r="J51" s="149">
        <f>SUM(J46:J50)</f>
        <v>0</v>
      </c>
      <c r="K51" s="150" t="s">
        <v>340</v>
      </c>
    </row>
    <row r="52" spans="1:11" s="146" customFormat="1" x14ac:dyDescent="0.25">
      <c r="A52" s="127" t="s">
        <v>359</v>
      </c>
      <c r="B52" s="239" t="s">
        <v>339</v>
      </c>
      <c r="C52" s="240"/>
      <c r="D52" s="240"/>
      <c r="E52" s="240"/>
      <c r="F52" s="240"/>
      <c r="G52" s="241"/>
      <c r="H52" s="132"/>
      <c r="I52" s="150" t="s">
        <v>340</v>
      </c>
      <c r="J52" s="150" t="s">
        <v>340</v>
      </c>
      <c r="K52" s="149">
        <f>SUM(K46:K50)</f>
        <v>0</v>
      </c>
    </row>
    <row r="53" spans="1:11" s="146" customFormat="1" x14ac:dyDescent="0.25">
      <c r="A53" s="127" t="s">
        <v>360</v>
      </c>
      <c r="B53" s="151" t="s">
        <v>382</v>
      </c>
      <c r="C53" s="152"/>
      <c r="D53" s="152"/>
      <c r="E53" s="152"/>
      <c r="F53" s="152"/>
      <c r="G53" s="152"/>
      <c r="H53" s="247">
        <f>H54+H55+H56+H57</f>
        <v>0</v>
      </c>
      <c r="I53" s="248"/>
      <c r="J53" s="248"/>
      <c r="K53" s="248"/>
    </row>
    <row r="54" spans="1:11" s="146" customFormat="1" ht="15" customHeight="1" x14ac:dyDescent="0.25">
      <c r="A54" s="127" t="s">
        <v>383</v>
      </c>
      <c r="B54" s="154" t="s">
        <v>352</v>
      </c>
      <c r="C54" s="155"/>
      <c r="D54" s="155"/>
      <c r="E54" s="155"/>
      <c r="F54" s="155"/>
      <c r="G54" s="156"/>
      <c r="H54" s="242"/>
      <c r="I54" s="243"/>
      <c r="J54" s="243"/>
      <c r="K54" s="244"/>
    </row>
    <row r="55" spans="1:11" s="146" customFormat="1" ht="15" customHeight="1" x14ac:dyDescent="0.25">
      <c r="A55" s="127" t="s">
        <v>384</v>
      </c>
      <c r="B55" s="154" t="s">
        <v>379</v>
      </c>
      <c r="C55" s="155"/>
      <c r="D55" s="155"/>
      <c r="E55" s="155"/>
      <c r="F55" s="155"/>
      <c r="G55" s="156"/>
      <c r="H55" s="242"/>
      <c r="I55" s="243"/>
      <c r="J55" s="243"/>
      <c r="K55" s="244"/>
    </row>
    <row r="56" spans="1:11" s="146" customFormat="1" ht="15" customHeight="1" x14ac:dyDescent="0.25">
      <c r="A56" s="127" t="s">
        <v>385</v>
      </c>
      <c r="B56" s="239" t="s">
        <v>341</v>
      </c>
      <c r="C56" s="240"/>
      <c r="D56" s="240"/>
      <c r="E56" s="240"/>
      <c r="F56" s="240"/>
      <c r="G56" s="241"/>
      <c r="H56" s="242"/>
      <c r="I56" s="243"/>
      <c r="J56" s="243"/>
      <c r="K56" s="244"/>
    </row>
    <row r="57" spans="1:11" s="146" customFormat="1" ht="15" customHeight="1" x14ac:dyDescent="0.25">
      <c r="A57" s="127" t="s">
        <v>386</v>
      </c>
      <c r="B57" s="239" t="s">
        <v>342</v>
      </c>
      <c r="C57" s="240"/>
      <c r="D57" s="240"/>
      <c r="E57" s="240"/>
      <c r="F57" s="240"/>
      <c r="G57" s="241"/>
      <c r="H57" s="242"/>
      <c r="I57" s="243"/>
      <c r="J57" s="243"/>
      <c r="K57" s="244"/>
    </row>
    <row r="58" spans="1:11" s="79" customFormat="1" x14ac:dyDescent="0.25">
      <c r="A58" s="78" t="s">
        <v>330</v>
      </c>
      <c r="B58" s="236" t="s">
        <v>361</v>
      </c>
      <c r="C58" s="237"/>
      <c r="D58" s="237"/>
      <c r="E58" s="237"/>
      <c r="F58" s="237"/>
      <c r="G58" s="237"/>
      <c r="H58" s="237"/>
      <c r="I58" s="237"/>
      <c r="J58" s="237"/>
      <c r="K58" s="238"/>
    </row>
    <row r="59" spans="1:11" s="146" customFormat="1" ht="13.9" customHeight="1" x14ac:dyDescent="0.25">
      <c r="A59" s="127" t="s">
        <v>363</v>
      </c>
      <c r="B59" s="214"/>
      <c r="C59" s="245"/>
      <c r="D59" s="245"/>
      <c r="E59" s="245"/>
      <c r="F59" s="245"/>
      <c r="G59" s="215"/>
      <c r="H59" s="132"/>
      <c r="I59" s="145"/>
      <c r="J59" s="55"/>
      <c r="K59" s="145"/>
    </row>
    <row r="60" spans="1:11" s="146" customFormat="1" ht="13.9" customHeight="1" x14ac:dyDescent="0.25">
      <c r="A60" s="127" t="s">
        <v>364</v>
      </c>
      <c r="B60" s="214"/>
      <c r="C60" s="245"/>
      <c r="D60" s="245"/>
      <c r="E60" s="245"/>
      <c r="F60" s="245"/>
      <c r="G60" s="215"/>
      <c r="H60" s="132"/>
      <c r="I60" s="145"/>
      <c r="J60" s="55"/>
      <c r="K60" s="145"/>
    </row>
    <row r="61" spans="1:11" s="146" customFormat="1" ht="13.9" customHeight="1" x14ac:dyDescent="0.25">
      <c r="A61" s="127" t="s">
        <v>365</v>
      </c>
      <c r="B61" s="214"/>
      <c r="C61" s="245"/>
      <c r="D61" s="245"/>
      <c r="E61" s="245"/>
      <c r="F61" s="245"/>
      <c r="G61" s="215"/>
      <c r="H61" s="132"/>
      <c r="I61" s="145"/>
      <c r="J61" s="55"/>
      <c r="K61" s="145"/>
    </row>
    <row r="62" spans="1:11" s="146" customFormat="1" x14ac:dyDescent="0.25">
      <c r="A62" s="127" t="s">
        <v>366</v>
      </c>
      <c r="B62" s="214"/>
      <c r="C62" s="245"/>
      <c r="D62" s="245"/>
      <c r="E62" s="245"/>
      <c r="F62" s="245"/>
      <c r="G62" s="215"/>
      <c r="H62" s="132"/>
      <c r="I62" s="145"/>
      <c r="J62" s="55"/>
      <c r="K62" s="145"/>
    </row>
    <row r="63" spans="1:11" s="146" customFormat="1" x14ac:dyDescent="0.25">
      <c r="A63" s="127" t="s">
        <v>367</v>
      </c>
      <c r="B63" s="214"/>
      <c r="C63" s="245"/>
      <c r="D63" s="245"/>
      <c r="E63" s="245"/>
      <c r="F63" s="245"/>
      <c r="G63" s="215"/>
      <c r="H63" s="132"/>
      <c r="I63" s="145"/>
      <c r="J63" s="55"/>
      <c r="K63" s="145"/>
    </row>
    <row r="64" spans="1:11" s="146" customFormat="1" x14ac:dyDescent="0.25">
      <c r="A64" s="127" t="s">
        <v>368</v>
      </c>
      <c r="B64" s="239" t="s">
        <v>338</v>
      </c>
      <c r="C64" s="240"/>
      <c r="D64" s="240"/>
      <c r="E64" s="240"/>
      <c r="F64" s="240"/>
      <c r="G64" s="241"/>
      <c r="H64" s="150" t="s">
        <v>340</v>
      </c>
      <c r="I64" s="149">
        <f>SUM(I59:I63)</f>
        <v>0</v>
      </c>
      <c r="J64" s="149">
        <f>SUM(J59:J63)</f>
        <v>0</v>
      </c>
      <c r="K64" s="150" t="s">
        <v>340</v>
      </c>
    </row>
    <row r="65" spans="1:11" s="146" customFormat="1" x14ac:dyDescent="0.25">
      <c r="A65" s="127" t="s">
        <v>369</v>
      </c>
      <c r="B65" s="239" t="s">
        <v>339</v>
      </c>
      <c r="C65" s="240"/>
      <c r="D65" s="240"/>
      <c r="E65" s="240"/>
      <c r="F65" s="240"/>
      <c r="G65" s="241"/>
      <c r="H65" s="132"/>
      <c r="I65" s="150" t="s">
        <v>340</v>
      </c>
      <c r="J65" s="150" t="s">
        <v>340</v>
      </c>
      <c r="K65" s="149">
        <f>SUM(K59:K63)</f>
        <v>0</v>
      </c>
    </row>
    <row r="66" spans="1:11" s="146" customFormat="1" x14ac:dyDescent="0.25">
      <c r="A66" s="127" t="s">
        <v>370</v>
      </c>
      <c r="B66" s="151" t="s">
        <v>382</v>
      </c>
      <c r="C66" s="152"/>
      <c r="D66" s="152"/>
      <c r="E66" s="152"/>
      <c r="F66" s="152"/>
      <c r="G66" s="152"/>
      <c r="H66" s="247">
        <f>H67+H68+H69+H70</f>
        <v>0</v>
      </c>
      <c r="I66" s="248"/>
      <c r="J66" s="248"/>
      <c r="K66" s="248"/>
    </row>
    <row r="67" spans="1:11" s="146" customFormat="1" ht="15" customHeight="1" x14ac:dyDescent="0.25">
      <c r="A67" s="127" t="s">
        <v>387</v>
      </c>
      <c r="B67" s="154" t="s">
        <v>352</v>
      </c>
      <c r="C67" s="155"/>
      <c r="D67" s="155"/>
      <c r="E67" s="155"/>
      <c r="F67" s="155"/>
      <c r="G67" s="156"/>
      <c r="H67" s="242"/>
      <c r="I67" s="243"/>
      <c r="J67" s="243"/>
      <c r="K67" s="244"/>
    </row>
    <row r="68" spans="1:11" s="146" customFormat="1" ht="15" customHeight="1" x14ac:dyDescent="0.25">
      <c r="A68" s="127" t="s">
        <v>388</v>
      </c>
      <c r="B68" s="154" t="s">
        <v>379</v>
      </c>
      <c r="C68" s="155"/>
      <c r="D68" s="155"/>
      <c r="E68" s="155"/>
      <c r="F68" s="155"/>
      <c r="G68" s="156"/>
      <c r="H68" s="242"/>
      <c r="I68" s="243"/>
      <c r="J68" s="243"/>
      <c r="K68" s="244"/>
    </row>
    <row r="69" spans="1:11" s="146" customFormat="1" ht="15" customHeight="1" x14ac:dyDescent="0.25">
      <c r="A69" s="127" t="s">
        <v>389</v>
      </c>
      <c r="B69" s="239" t="s">
        <v>341</v>
      </c>
      <c r="C69" s="240"/>
      <c r="D69" s="240"/>
      <c r="E69" s="240"/>
      <c r="F69" s="240"/>
      <c r="G69" s="241"/>
      <c r="H69" s="242"/>
      <c r="I69" s="243"/>
      <c r="J69" s="243"/>
      <c r="K69" s="244"/>
    </row>
    <row r="70" spans="1:11" s="146" customFormat="1" ht="14.45" customHeight="1" x14ac:dyDescent="0.25">
      <c r="A70" s="127" t="s">
        <v>390</v>
      </c>
      <c r="B70" s="239" t="s">
        <v>342</v>
      </c>
      <c r="C70" s="240"/>
      <c r="D70" s="240"/>
      <c r="E70" s="240"/>
      <c r="F70" s="240"/>
      <c r="G70" s="241"/>
      <c r="H70" s="242"/>
      <c r="I70" s="243"/>
      <c r="J70" s="243"/>
      <c r="K70" s="244"/>
    </row>
    <row r="71" spans="1:11" s="79" customFormat="1" x14ac:dyDescent="0.25">
      <c r="A71" s="78" t="s">
        <v>331</v>
      </c>
      <c r="B71" s="236" t="s">
        <v>362</v>
      </c>
      <c r="C71" s="237"/>
      <c r="D71" s="237"/>
      <c r="E71" s="237"/>
      <c r="F71" s="237"/>
      <c r="G71" s="237"/>
      <c r="H71" s="237"/>
      <c r="I71" s="237"/>
      <c r="J71" s="237"/>
      <c r="K71" s="238"/>
    </row>
    <row r="72" spans="1:11" s="146" customFormat="1" ht="13.9" customHeight="1" x14ac:dyDescent="0.25">
      <c r="A72" s="127" t="s">
        <v>371</v>
      </c>
      <c r="B72" s="214"/>
      <c r="C72" s="245"/>
      <c r="D72" s="245"/>
      <c r="E72" s="245"/>
      <c r="F72" s="245"/>
      <c r="G72" s="215"/>
      <c r="H72" s="132"/>
      <c r="I72" s="145"/>
      <c r="J72" s="55"/>
      <c r="K72" s="145"/>
    </row>
    <row r="73" spans="1:11" s="146" customFormat="1" ht="13.9" customHeight="1" x14ac:dyDescent="0.25">
      <c r="A73" s="127" t="s">
        <v>372</v>
      </c>
      <c r="B73" s="214"/>
      <c r="C73" s="245"/>
      <c r="D73" s="245"/>
      <c r="E73" s="245"/>
      <c r="F73" s="245"/>
      <c r="G73" s="215"/>
      <c r="H73" s="132"/>
      <c r="I73" s="145"/>
      <c r="J73" s="55"/>
      <c r="K73" s="145"/>
    </row>
    <row r="74" spans="1:11" s="146" customFormat="1" ht="13.9" customHeight="1" x14ac:dyDescent="0.25">
      <c r="A74" s="127" t="s">
        <v>373</v>
      </c>
      <c r="B74" s="214"/>
      <c r="C74" s="245"/>
      <c r="D74" s="245"/>
      <c r="E74" s="245"/>
      <c r="F74" s="245"/>
      <c r="G74" s="215"/>
      <c r="H74" s="132"/>
      <c r="I74" s="145"/>
      <c r="J74" s="55"/>
      <c r="K74" s="145"/>
    </row>
    <row r="75" spans="1:11" s="146" customFormat="1" x14ac:dyDescent="0.25">
      <c r="A75" s="127" t="s">
        <v>374</v>
      </c>
      <c r="B75" s="214"/>
      <c r="C75" s="245"/>
      <c r="D75" s="245"/>
      <c r="E75" s="245"/>
      <c r="F75" s="245"/>
      <c r="G75" s="215"/>
      <c r="H75" s="132"/>
      <c r="I75" s="145"/>
      <c r="J75" s="55"/>
      <c r="K75" s="145"/>
    </row>
    <row r="76" spans="1:11" s="146" customFormat="1" x14ac:dyDescent="0.25">
      <c r="A76" s="127" t="s">
        <v>375</v>
      </c>
      <c r="B76" s="214"/>
      <c r="C76" s="245"/>
      <c r="D76" s="245"/>
      <c r="E76" s="245"/>
      <c r="F76" s="245"/>
      <c r="G76" s="215"/>
      <c r="H76" s="132"/>
      <c r="I76" s="145"/>
      <c r="J76" s="55"/>
      <c r="K76" s="145"/>
    </row>
    <row r="77" spans="1:11" s="146" customFormat="1" x14ac:dyDescent="0.25">
      <c r="A77" s="127" t="s">
        <v>376</v>
      </c>
      <c r="B77" s="239" t="s">
        <v>338</v>
      </c>
      <c r="C77" s="240"/>
      <c r="D77" s="240"/>
      <c r="E77" s="240"/>
      <c r="F77" s="240"/>
      <c r="G77" s="241"/>
      <c r="H77" s="150" t="s">
        <v>340</v>
      </c>
      <c r="I77" s="149">
        <f>SUM(I72:I76)</f>
        <v>0</v>
      </c>
      <c r="J77" s="149">
        <f>SUM(J72:J76)</f>
        <v>0</v>
      </c>
      <c r="K77" s="150" t="s">
        <v>340</v>
      </c>
    </row>
    <row r="78" spans="1:11" s="146" customFormat="1" x14ac:dyDescent="0.25">
      <c r="A78" s="127" t="s">
        <v>377</v>
      </c>
      <c r="B78" s="239" t="s">
        <v>339</v>
      </c>
      <c r="C78" s="240"/>
      <c r="D78" s="240"/>
      <c r="E78" s="240"/>
      <c r="F78" s="240"/>
      <c r="G78" s="241"/>
      <c r="H78" s="132"/>
      <c r="I78" s="150" t="s">
        <v>340</v>
      </c>
      <c r="J78" s="150" t="s">
        <v>340</v>
      </c>
      <c r="K78" s="149">
        <f>SUM(K72:K76)</f>
        <v>0</v>
      </c>
    </row>
    <row r="79" spans="1:11" s="146" customFormat="1" x14ac:dyDescent="0.25">
      <c r="A79" s="127" t="s">
        <v>378</v>
      </c>
      <c r="B79" s="151" t="s">
        <v>382</v>
      </c>
      <c r="C79" s="152"/>
      <c r="D79" s="152"/>
      <c r="E79" s="152"/>
      <c r="F79" s="152"/>
      <c r="G79" s="152"/>
      <c r="H79" s="247">
        <f>H80+H81+H82+H83</f>
        <v>0</v>
      </c>
      <c r="I79" s="248"/>
      <c r="J79" s="248"/>
      <c r="K79" s="248"/>
    </row>
    <row r="80" spans="1:11" s="146" customFormat="1" ht="14.25" customHeight="1" x14ac:dyDescent="0.25">
      <c r="A80" s="127" t="s">
        <v>391</v>
      </c>
      <c r="B80" s="154" t="s">
        <v>352</v>
      </c>
      <c r="C80" s="155"/>
      <c r="D80" s="155"/>
      <c r="E80" s="155"/>
      <c r="F80" s="155"/>
      <c r="G80" s="156"/>
      <c r="H80" s="242"/>
      <c r="I80" s="243"/>
      <c r="J80" s="243"/>
      <c r="K80" s="244"/>
    </row>
    <row r="81" spans="1:11" s="146" customFormat="1" ht="14.25" customHeight="1" x14ac:dyDescent="0.25">
      <c r="A81" s="127" t="s">
        <v>392</v>
      </c>
      <c r="B81" s="154" t="s">
        <v>379</v>
      </c>
      <c r="C81" s="155"/>
      <c r="D81" s="155"/>
      <c r="E81" s="155"/>
      <c r="F81" s="155"/>
      <c r="G81" s="156"/>
      <c r="H81" s="242"/>
      <c r="I81" s="243"/>
      <c r="J81" s="243"/>
      <c r="K81" s="244"/>
    </row>
    <row r="82" spans="1:11" s="146" customFormat="1" ht="14.25" customHeight="1" x14ac:dyDescent="0.25">
      <c r="A82" s="127" t="s">
        <v>393</v>
      </c>
      <c r="B82" s="239" t="s">
        <v>341</v>
      </c>
      <c r="C82" s="240"/>
      <c r="D82" s="240"/>
      <c r="E82" s="240"/>
      <c r="F82" s="240"/>
      <c r="G82" s="241"/>
      <c r="H82" s="242"/>
      <c r="I82" s="243"/>
      <c r="J82" s="243"/>
      <c r="K82" s="244"/>
    </row>
    <row r="83" spans="1:11" s="146" customFormat="1" ht="14.45" customHeight="1" x14ac:dyDescent="0.25">
      <c r="A83" s="127" t="s">
        <v>394</v>
      </c>
      <c r="B83" s="239" t="s">
        <v>342</v>
      </c>
      <c r="C83" s="240"/>
      <c r="D83" s="240"/>
      <c r="E83" s="240"/>
      <c r="F83" s="240"/>
      <c r="G83" s="241"/>
      <c r="H83" s="242"/>
      <c r="I83" s="243"/>
      <c r="J83" s="243"/>
      <c r="K83" s="244"/>
    </row>
    <row r="84" spans="1:11" s="146" customFormat="1" x14ac:dyDescent="0.25">
      <c r="A84" s="77" t="s">
        <v>530</v>
      </c>
      <c r="B84" s="260" t="s">
        <v>444</v>
      </c>
      <c r="C84" s="261"/>
      <c r="D84" s="261"/>
      <c r="E84" s="261"/>
      <c r="F84" s="261"/>
      <c r="G84" s="261"/>
      <c r="H84" s="261"/>
      <c r="I84" s="261"/>
      <c r="J84" s="261"/>
      <c r="K84" s="262"/>
    </row>
    <row r="85" spans="1:11" s="32" customFormat="1" x14ac:dyDescent="0.25">
      <c r="A85" s="96" t="s">
        <v>531</v>
      </c>
      <c r="B85" s="263" t="s">
        <v>445</v>
      </c>
      <c r="C85" s="264"/>
      <c r="D85" s="264"/>
      <c r="E85" s="264"/>
      <c r="F85" s="264"/>
      <c r="G85" s="265"/>
      <c r="H85" s="94" t="s">
        <v>340</v>
      </c>
      <c r="I85" s="95">
        <f>I40+I51+I64+I77</f>
        <v>0</v>
      </c>
      <c r="J85" s="95">
        <f>J40+J51+J64+J77</f>
        <v>0</v>
      </c>
      <c r="K85" s="95">
        <f>K41+K52+K65+K78</f>
        <v>0</v>
      </c>
    </row>
    <row r="86" spans="1:11" s="79" customFormat="1" x14ac:dyDescent="0.25">
      <c r="A86" s="96" t="s">
        <v>532</v>
      </c>
      <c r="B86" s="255" t="s">
        <v>339</v>
      </c>
      <c r="C86" s="256"/>
      <c r="D86" s="256"/>
      <c r="E86" s="256"/>
      <c r="F86" s="256"/>
      <c r="G86" s="257"/>
      <c r="H86" s="10" t="s">
        <v>340</v>
      </c>
      <c r="I86" s="10" t="s">
        <v>340</v>
      </c>
      <c r="J86" s="10" t="s">
        <v>340</v>
      </c>
      <c r="K86" s="141">
        <f>K41+K52+K65+K78</f>
        <v>0</v>
      </c>
    </row>
    <row r="87" spans="1:11" s="79" customFormat="1" x14ac:dyDescent="0.25">
      <c r="A87" s="96" t="s">
        <v>533</v>
      </c>
      <c r="B87" s="117" t="s">
        <v>382</v>
      </c>
      <c r="C87" s="118"/>
      <c r="D87" s="118"/>
      <c r="E87" s="118"/>
      <c r="F87" s="118"/>
      <c r="G87" s="118"/>
      <c r="H87" s="258">
        <f>H88+H89+H90+H91</f>
        <v>0</v>
      </c>
      <c r="I87" s="259"/>
      <c r="J87" s="259"/>
      <c r="K87" s="259"/>
    </row>
    <row r="88" spans="1:11" s="79" customFormat="1" x14ac:dyDescent="0.25">
      <c r="A88" s="96" t="s">
        <v>534</v>
      </c>
      <c r="B88" s="138" t="s">
        <v>352</v>
      </c>
      <c r="C88" s="139"/>
      <c r="D88" s="139"/>
      <c r="E88" s="139"/>
      <c r="F88" s="139"/>
      <c r="G88" s="140"/>
      <c r="H88" s="258">
        <f>H54+H67+H80</f>
        <v>0</v>
      </c>
      <c r="I88" s="259"/>
      <c r="J88" s="259"/>
      <c r="K88" s="259"/>
    </row>
    <row r="89" spans="1:11" s="79" customFormat="1" x14ac:dyDescent="0.25">
      <c r="A89" s="96" t="s">
        <v>535</v>
      </c>
      <c r="B89" s="138" t="s">
        <v>379</v>
      </c>
      <c r="C89" s="139"/>
      <c r="D89" s="139"/>
      <c r="E89" s="139"/>
      <c r="F89" s="139"/>
      <c r="G89" s="140"/>
      <c r="H89" s="258">
        <f>H55+H68+H81</f>
        <v>0</v>
      </c>
      <c r="I89" s="259"/>
      <c r="J89" s="259"/>
      <c r="K89" s="259"/>
    </row>
    <row r="90" spans="1:11" s="79" customFormat="1" x14ac:dyDescent="0.25">
      <c r="A90" s="96" t="s">
        <v>536</v>
      </c>
      <c r="B90" s="255" t="s">
        <v>341</v>
      </c>
      <c r="C90" s="256"/>
      <c r="D90" s="256"/>
      <c r="E90" s="256"/>
      <c r="F90" s="256"/>
      <c r="G90" s="257"/>
      <c r="H90" s="258">
        <f>H43+H56+H69+H82</f>
        <v>0</v>
      </c>
      <c r="I90" s="259"/>
      <c r="J90" s="259"/>
      <c r="K90" s="259"/>
    </row>
    <row r="91" spans="1:11" s="79" customFormat="1" x14ac:dyDescent="0.25">
      <c r="A91" s="96" t="s">
        <v>537</v>
      </c>
      <c r="B91" s="255" t="s">
        <v>342</v>
      </c>
      <c r="C91" s="256"/>
      <c r="D91" s="256"/>
      <c r="E91" s="256"/>
      <c r="F91" s="256"/>
      <c r="G91" s="257"/>
      <c r="H91" s="258">
        <f>H44+H57+H70+H83</f>
        <v>0</v>
      </c>
      <c r="I91" s="259"/>
      <c r="J91" s="259"/>
      <c r="K91" s="259"/>
    </row>
    <row r="93" spans="1:11" x14ac:dyDescent="0.25">
      <c r="A93" s="12" t="s">
        <v>522</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81"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8" t="s">
        <v>446</v>
      </c>
      <c r="C1" s="268"/>
      <c r="D1" s="268"/>
      <c r="E1" s="268"/>
      <c r="F1" s="268"/>
      <c r="G1" s="268"/>
      <c r="H1" s="268"/>
      <c r="I1" s="268"/>
      <c r="J1" s="268"/>
      <c r="K1" s="268"/>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9" t="s">
        <v>98</v>
      </c>
      <c r="B3" s="269" t="s">
        <v>99</v>
      </c>
      <c r="C3" s="226" t="str">
        <f>'4'!C3</f>
        <v>Užpildykite 1.1.2 punktą</v>
      </c>
      <c r="D3" s="269" t="s">
        <v>100</v>
      </c>
      <c r="E3" s="269"/>
      <c r="F3" s="269"/>
      <c r="G3" s="269" t="s">
        <v>101</v>
      </c>
      <c r="H3" s="269"/>
      <c r="I3" s="269"/>
      <c r="J3" s="269"/>
      <c r="K3" s="269"/>
    </row>
    <row r="4" spans="1:13" x14ac:dyDescent="0.25">
      <c r="A4" s="269"/>
      <c r="B4" s="269"/>
      <c r="C4" s="227"/>
      <c r="D4" s="24" t="s">
        <v>523</v>
      </c>
      <c r="E4" s="24" t="s">
        <v>103</v>
      </c>
      <c r="F4" s="24" t="s">
        <v>104</v>
      </c>
      <c r="G4" s="24" t="s">
        <v>102</v>
      </c>
      <c r="H4" s="24" t="s">
        <v>103</v>
      </c>
      <c r="I4" s="24" t="s">
        <v>104</v>
      </c>
      <c r="J4" s="24" t="s">
        <v>105</v>
      </c>
      <c r="K4" s="24" t="s">
        <v>106</v>
      </c>
    </row>
    <row r="5" spans="1:13" ht="24" customHeight="1" x14ac:dyDescent="0.25">
      <c r="A5" s="269"/>
      <c r="B5" s="269"/>
      <c r="C5" s="228"/>
      <c r="D5" s="24" t="b">
        <f>'4'!D5</f>
        <v>0</v>
      </c>
      <c r="E5" s="47" t="b">
        <f>'4'!E5</f>
        <v>0</v>
      </c>
      <c r="F5" s="47" t="b">
        <f>'4'!F5</f>
        <v>0</v>
      </c>
      <c r="G5" s="47">
        <f>'4'!G5</f>
        <v>1</v>
      </c>
      <c r="H5" s="47">
        <f>'4'!H5</f>
        <v>2</v>
      </c>
      <c r="I5" s="47">
        <f>'4'!I5</f>
        <v>3</v>
      </c>
      <c r="J5" s="47">
        <f>'4'!J5</f>
        <v>4</v>
      </c>
      <c r="K5" s="47">
        <f>'4'!K5</f>
        <v>5</v>
      </c>
    </row>
    <row r="6" spans="1:13" x14ac:dyDescent="0.25">
      <c r="A6" s="119"/>
      <c r="B6" s="266" t="s">
        <v>166</v>
      </c>
      <c r="C6" s="266"/>
      <c r="D6" s="266"/>
      <c r="E6" s="266"/>
      <c r="F6" s="266"/>
      <c r="G6" s="266"/>
      <c r="H6" s="266"/>
      <c r="I6" s="266"/>
      <c r="J6" s="266"/>
      <c r="K6" s="266"/>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65</v>
      </c>
      <c r="B12" s="26" t="s">
        <v>123</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173</v>
      </c>
      <c r="B13" s="26" t="s">
        <v>174</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175</v>
      </c>
      <c r="B14" s="26" t="s">
        <v>124</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176</v>
      </c>
      <c r="B15" s="26" t="s">
        <v>177</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178</v>
      </c>
      <c r="B16" s="26" t="s">
        <v>449</v>
      </c>
      <c r="C16" s="128">
        <f>+'4'!C119</f>
        <v>0</v>
      </c>
      <c r="D16" s="128">
        <f>+'4'!D119</f>
        <v>0</v>
      </c>
      <c r="E16" s="128">
        <f>+'4'!E119</f>
        <v>0</v>
      </c>
      <c r="F16" s="128">
        <f>+'4'!F119</f>
        <v>0</v>
      </c>
      <c r="G16" s="128">
        <f>+'4'!G119</f>
        <v>0</v>
      </c>
      <c r="H16" s="128">
        <f>+'4'!H119</f>
        <v>0</v>
      </c>
      <c r="I16" s="128">
        <f>+'4'!I119</f>
        <v>0</v>
      </c>
      <c r="J16" s="58"/>
      <c r="K16" s="58"/>
    </row>
    <row r="17" spans="1:11" x14ac:dyDescent="0.25">
      <c r="A17" s="25" t="s">
        <v>179</v>
      </c>
      <c r="B17" s="26" t="s">
        <v>450</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451</v>
      </c>
      <c r="C19" s="42"/>
      <c r="D19" s="42"/>
      <c r="E19" s="42"/>
      <c r="F19" s="42"/>
      <c r="G19" s="42"/>
      <c r="H19" s="42"/>
      <c r="I19" s="42"/>
      <c r="J19" s="42"/>
      <c r="K19" s="42"/>
    </row>
    <row r="20" spans="1:11" x14ac:dyDescent="0.25">
      <c r="A20" s="25" t="s">
        <v>78</v>
      </c>
      <c r="B20" s="26" t="s">
        <v>452</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453</v>
      </c>
      <c r="C23" s="42"/>
      <c r="D23" s="42"/>
      <c r="E23" s="42"/>
      <c r="F23" s="42"/>
      <c r="G23" s="42"/>
      <c r="H23" s="42"/>
      <c r="I23" s="42"/>
      <c r="J23" s="42"/>
      <c r="K23" s="42"/>
    </row>
    <row r="24" spans="1:11" x14ac:dyDescent="0.25">
      <c r="A24" s="25" t="s">
        <v>18</v>
      </c>
      <c r="B24" s="26" t="s">
        <v>454</v>
      </c>
      <c r="C24" s="42"/>
      <c r="D24" s="42"/>
      <c r="E24" s="42"/>
      <c r="F24" s="42"/>
      <c r="G24" s="42"/>
      <c r="H24" s="42"/>
      <c r="I24" s="42"/>
      <c r="J24" s="42"/>
      <c r="K24" s="42"/>
    </row>
    <row r="25" spans="1:11" x14ac:dyDescent="0.25">
      <c r="A25" s="25" t="s">
        <v>32</v>
      </c>
      <c r="B25" s="26" t="s">
        <v>455</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456</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457</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458</v>
      </c>
      <c r="C30" s="42"/>
      <c r="D30" s="42"/>
      <c r="E30" s="42"/>
      <c r="F30" s="42"/>
      <c r="G30" s="42"/>
      <c r="H30" s="42"/>
      <c r="I30" s="42"/>
      <c r="J30" s="42"/>
      <c r="K30" s="42"/>
    </row>
    <row r="31" spans="1:11" x14ac:dyDescent="0.25">
      <c r="A31" s="25" t="s">
        <v>78</v>
      </c>
      <c r="B31" s="26" t="s">
        <v>459</v>
      </c>
      <c r="C31" s="42"/>
      <c r="D31" s="42"/>
      <c r="E31" s="42"/>
      <c r="F31" s="42"/>
      <c r="G31" s="42"/>
      <c r="H31" s="42"/>
      <c r="I31" s="42"/>
      <c r="J31" s="42"/>
      <c r="K31" s="42"/>
    </row>
    <row r="32" spans="1:11" x14ac:dyDescent="0.25">
      <c r="A32" s="25" t="s">
        <v>84</v>
      </c>
      <c r="B32" s="26" t="s">
        <v>460</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461</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462</v>
      </c>
      <c r="C37" s="57"/>
      <c r="D37" s="57"/>
      <c r="E37" s="57"/>
      <c r="F37" s="57"/>
      <c r="G37" s="57"/>
      <c r="H37" s="57"/>
      <c r="I37" s="57"/>
      <c r="J37" s="43"/>
      <c r="K37" s="43"/>
    </row>
    <row r="38" spans="1:11" s="36" customFormat="1" x14ac:dyDescent="0.25">
      <c r="A38" s="34" t="s">
        <v>73</v>
      </c>
      <c r="B38" s="35" t="s">
        <v>463</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113</v>
      </c>
      <c r="B41" s="26" t="s">
        <v>193</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464</v>
      </c>
      <c r="B42" s="28" t="s">
        <v>465</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466</v>
      </c>
      <c r="C43" s="42"/>
      <c r="D43" s="42"/>
      <c r="E43" s="42"/>
      <c r="F43" s="42"/>
      <c r="G43" s="42"/>
      <c r="H43" s="42"/>
      <c r="I43" s="42"/>
      <c r="J43" s="59"/>
      <c r="K43" s="59"/>
    </row>
    <row r="44" spans="1:11" x14ac:dyDescent="0.25">
      <c r="A44" s="34" t="s">
        <v>42</v>
      </c>
      <c r="B44" s="35" t="s">
        <v>467</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468</v>
      </c>
      <c r="C45" s="42"/>
      <c r="D45" s="42"/>
      <c r="E45" s="42"/>
      <c r="F45" s="42"/>
      <c r="G45" s="42"/>
      <c r="H45" s="42"/>
      <c r="I45" s="42"/>
      <c r="J45" s="42"/>
      <c r="K45" s="42"/>
    </row>
    <row r="46" spans="1:11" x14ac:dyDescent="0.25">
      <c r="A46" s="25" t="s">
        <v>65</v>
      </c>
      <c r="B46" s="26" t="s">
        <v>469</v>
      </c>
      <c r="C46" s="42"/>
      <c r="D46" s="42"/>
      <c r="E46" s="42"/>
      <c r="F46" s="42"/>
      <c r="G46" s="42"/>
      <c r="H46" s="42"/>
      <c r="I46" s="42"/>
      <c r="J46" s="42"/>
      <c r="K46" s="42"/>
    </row>
    <row r="47" spans="1:11" s="36" customFormat="1" x14ac:dyDescent="0.25">
      <c r="A47" s="34" t="s">
        <v>73</v>
      </c>
      <c r="B47" s="35" t="s">
        <v>470</v>
      </c>
      <c r="C47" s="42"/>
      <c r="D47" s="42"/>
      <c r="E47" s="42"/>
      <c r="F47" s="42"/>
      <c r="G47" s="42"/>
      <c r="H47" s="42"/>
      <c r="I47" s="42"/>
      <c r="J47" s="59"/>
      <c r="K47" s="59"/>
    </row>
    <row r="48" spans="1:11" s="36" customFormat="1" x14ac:dyDescent="0.25">
      <c r="A48" s="34" t="s">
        <v>90</v>
      </c>
      <c r="B48" s="35" t="s">
        <v>471</v>
      </c>
      <c r="C48" s="42"/>
      <c r="D48" s="42"/>
      <c r="E48" s="42"/>
      <c r="F48" s="42"/>
      <c r="G48" s="42"/>
      <c r="H48" s="42"/>
      <c r="I48" s="42"/>
      <c r="J48" s="59"/>
      <c r="K48" s="59"/>
    </row>
    <row r="49" spans="1:11" s="32" customFormat="1" x14ac:dyDescent="0.25">
      <c r="A49" s="27" t="s">
        <v>194</v>
      </c>
      <c r="B49" s="28" t="s">
        <v>472</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473</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474</v>
      </c>
      <c r="C51" s="42"/>
      <c r="D51" s="42"/>
      <c r="E51" s="42"/>
      <c r="F51" s="42"/>
      <c r="G51" s="42"/>
      <c r="H51" s="42"/>
      <c r="I51" s="42"/>
      <c r="J51" s="42"/>
      <c r="K51" s="42"/>
    </row>
    <row r="52" spans="1:11" x14ac:dyDescent="0.25">
      <c r="A52" s="25" t="s">
        <v>18</v>
      </c>
      <c r="B52" s="25" t="s">
        <v>475</v>
      </c>
      <c r="C52" s="42"/>
      <c r="D52" s="42"/>
      <c r="E52" s="42"/>
      <c r="F52" s="42"/>
      <c r="G52" s="42"/>
      <c r="H52" s="42"/>
      <c r="I52" s="42"/>
      <c r="J52" s="42"/>
      <c r="K52" s="42"/>
    </row>
    <row r="53" spans="1:11" s="36" customFormat="1" x14ac:dyDescent="0.25">
      <c r="A53" s="34" t="s">
        <v>42</v>
      </c>
      <c r="B53" s="35" t="s">
        <v>476</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477</v>
      </c>
      <c r="B54" s="25" t="s">
        <v>478</v>
      </c>
      <c r="C54" s="42"/>
      <c r="D54" s="42"/>
      <c r="E54" s="42"/>
      <c r="F54" s="42"/>
      <c r="G54" s="42"/>
      <c r="H54" s="42"/>
      <c r="I54" s="42"/>
      <c r="J54" s="42"/>
      <c r="K54" s="42"/>
    </row>
    <row r="55" spans="1:11" x14ac:dyDescent="0.25">
      <c r="A55" s="25" t="s">
        <v>65</v>
      </c>
      <c r="B55" s="25" t="s">
        <v>474</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479</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480</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67" t="s">
        <v>481</v>
      </c>
      <c r="C61" s="267"/>
      <c r="D61" s="267"/>
      <c r="E61" s="267"/>
      <c r="F61" s="267"/>
      <c r="G61" s="267"/>
      <c r="H61" s="267"/>
      <c r="I61" s="267"/>
      <c r="J61" s="267"/>
      <c r="K61" s="267"/>
    </row>
    <row r="62" spans="1:11" s="32" customFormat="1" x14ac:dyDescent="0.25">
      <c r="A62" s="27" t="s">
        <v>482</v>
      </c>
      <c r="B62" s="28" t="s">
        <v>483</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484</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485</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486</v>
      </c>
      <c r="C65" s="42"/>
      <c r="D65" s="42"/>
      <c r="E65" s="42"/>
      <c r="F65" s="42"/>
      <c r="G65" s="42"/>
      <c r="H65" s="42"/>
      <c r="I65" s="42"/>
      <c r="J65" s="42"/>
      <c r="K65" s="42"/>
    </row>
    <row r="66" spans="1:11" ht="45" x14ac:dyDescent="0.25">
      <c r="A66" s="25" t="s">
        <v>65</v>
      </c>
      <c r="B66" s="26" t="s">
        <v>559</v>
      </c>
      <c r="C66" s="42"/>
      <c r="D66" s="42"/>
      <c r="E66" s="42"/>
      <c r="F66" s="42"/>
      <c r="G66" s="42"/>
      <c r="H66" s="42"/>
      <c r="I66" s="42"/>
      <c r="J66" s="42"/>
      <c r="K66" s="42"/>
    </row>
    <row r="67" spans="1:11" s="36" customFormat="1" x14ac:dyDescent="0.25">
      <c r="A67" s="34" t="s">
        <v>73</v>
      </c>
      <c r="B67" s="35" t="s">
        <v>487</v>
      </c>
      <c r="C67" s="131"/>
      <c r="D67" s="131"/>
      <c r="E67" s="131"/>
      <c r="F67" s="131"/>
      <c r="G67" s="131"/>
      <c r="H67" s="131"/>
      <c r="I67" s="131"/>
      <c r="J67" s="131"/>
      <c r="K67" s="131"/>
    </row>
    <row r="68" spans="1:11" s="32" customFormat="1" x14ac:dyDescent="0.25">
      <c r="A68" s="27" t="s">
        <v>488</v>
      </c>
      <c r="B68" s="28" t="s">
        <v>489</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490</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491</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492</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78</v>
      </c>
      <c r="B73" s="26" t="s">
        <v>493</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84</v>
      </c>
      <c r="B74" s="26" t="s">
        <v>494</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87</v>
      </c>
      <c r="B75" s="26" t="s">
        <v>495</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496</v>
      </c>
      <c r="B76" s="26" t="s">
        <v>497</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498</v>
      </c>
      <c r="B77" s="26" t="s">
        <v>499</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500</v>
      </c>
      <c r="B78" s="26" t="s">
        <v>501</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502</v>
      </c>
      <c r="B79" s="26" t="s">
        <v>503</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504</v>
      </c>
      <c r="B80" s="26" t="s">
        <v>505</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506</v>
      </c>
      <c r="B81" s="26" t="s">
        <v>507</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508</v>
      </c>
      <c r="B82" s="102" t="s">
        <v>509</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510</v>
      </c>
      <c r="B83" s="28" t="s">
        <v>511</v>
      </c>
      <c r="C83" s="57"/>
      <c r="D83" s="57"/>
      <c r="E83" s="57"/>
      <c r="F83" s="57"/>
      <c r="G83" s="57"/>
      <c r="H83" s="57"/>
      <c r="I83" s="57"/>
      <c r="J83" s="57"/>
      <c r="K83" s="57"/>
    </row>
    <row r="84" spans="1:11" s="32" customFormat="1" x14ac:dyDescent="0.25">
      <c r="A84" s="27" t="s">
        <v>512</v>
      </c>
      <c r="B84" s="28" t="s">
        <v>513</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522</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7" t="s">
        <v>201</v>
      </c>
      <c r="C1" s="177"/>
      <c r="D1" s="177"/>
      <c r="E1" s="177"/>
      <c r="F1" s="177"/>
      <c r="G1" s="177"/>
      <c r="H1" s="177"/>
      <c r="I1" s="177"/>
      <c r="J1" s="177"/>
      <c r="K1" s="177"/>
      <c r="L1" s="177"/>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25" t="s">
        <v>98</v>
      </c>
      <c r="B3" s="225" t="s">
        <v>99</v>
      </c>
      <c r="C3" s="270" t="s">
        <v>521</v>
      </c>
      <c r="D3" s="232" t="str">
        <f>'4'!C3</f>
        <v>Užpildykite 1.1.2 punktą</v>
      </c>
      <c r="E3" s="225" t="s">
        <v>100</v>
      </c>
      <c r="F3" s="225"/>
      <c r="G3" s="225"/>
      <c r="H3" s="225" t="s">
        <v>101</v>
      </c>
      <c r="I3" s="225"/>
      <c r="J3" s="225"/>
      <c r="K3" s="225"/>
      <c r="L3" s="225"/>
    </row>
    <row r="4" spans="1:12" s="18" customFormat="1" x14ac:dyDescent="0.25">
      <c r="A4" s="225"/>
      <c r="B4" s="225"/>
      <c r="C4" s="271"/>
      <c r="D4" s="233"/>
      <c r="E4" s="19" t="s">
        <v>523</v>
      </c>
      <c r="F4" s="19" t="s">
        <v>103</v>
      </c>
      <c r="G4" s="19" t="s">
        <v>104</v>
      </c>
      <c r="H4" s="19" t="s">
        <v>102</v>
      </c>
      <c r="I4" s="19" t="s">
        <v>103</v>
      </c>
      <c r="J4" s="19" t="s">
        <v>104</v>
      </c>
      <c r="K4" s="19" t="s">
        <v>105</v>
      </c>
      <c r="L4" s="19" t="s">
        <v>106</v>
      </c>
    </row>
    <row r="5" spans="1:12" s="18" customFormat="1" ht="27" customHeight="1" x14ac:dyDescent="0.25">
      <c r="A5" s="225"/>
      <c r="B5" s="225"/>
      <c r="C5" s="272"/>
      <c r="D5" s="234"/>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522</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7" t="s">
        <v>311</v>
      </c>
      <c r="C1" s="177"/>
      <c r="D1" s="177"/>
      <c r="E1" s="177"/>
      <c r="F1" s="177"/>
      <c r="G1" s="177"/>
      <c r="H1" s="177"/>
      <c r="I1" s="177"/>
      <c r="J1" s="177"/>
      <c r="K1" s="177"/>
    </row>
    <row r="2" spans="1:11" s="13" customFormat="1" x14ac:dyDescent="0.25">
      <c r="A2" s="10" t="s">
        <v>44</v>
      </c>
      <c r="B2" s="236" t="s">
        <v>45</v>
      </c>
      <c r="C2" s="237"/>
      <c r="D2" s="237"/>
      <c r="E2" s="237"/>
      <c r="F2" s="238"/>
      <c r="G2" s="236" t="s">
        <v>46</v>
      </c>
      <c r="H2" s="237"/>
      <c r="I2" s="237"/>
      <c r="J2" s="237"/>
      <c r="K2" s="238"/>
    </row>
    <row r="3" spans="1:11" ht="30.6" customHeight="1" x14ac:dyDescent="0.25">
      <c r="A3" s="67" t="s">
        <v>98</v>
      </c>
      <c r="B3" s="273" t="s">
        <v>312</v>
      </c>
      <c r="C3" s="274"/>
      <c r="D3" s="274"/>
      <c r="E3" s="274"/>
      <c r="F3" s="275"/>
      <c r="G3" s="273" t="s">
        <v>313</v>
      </c>
      <c r="H3" s="274"/>
      <c r="I3" s="274"/>
      <c r="J3" s="274"/>
      <c r="K3" s="275"/>
    </row>
    <row r="4" spans="1:11" x14ac:dyDescent="0.25">
      <c r="A4" s="75" t="s">
        <v>314</v>
      </c>
      <c r="B4" s="214"/>
      <c r="C4" s="245"/>
      <c r="D4" s="245"/>
      <c r="E4" s="245"/>
      <c r="F4" s="215"/>
      <c r="G4" s="214"/>
      <c r="H4" s="245"/>
      <c r="I4" s="245"/>
      <c r="J4" s="245"/>
      <c r="K4" s="215"/>
    </row>
    <row r="5" spans="1:11" x14ac:dyDescent="0.25">
      <c r="A5" s="75" t="s">
        <v>315</v>
      </c>
      <c r="B5" s="214"/>
      <c r="C5" s="245"/>
      <c r="D5" s="245"/>
      <c r="E5" s="245"/>
      <c r="F5" s="215"/>
      <c r="G5" s="214"/>
      <c r="H5" s="245"/>
      <c r="I5" s="245"/>
      <c r="J5" s="245"/>
      <c r="K5" s="215"/>
    </row>
    <row r="6" spans="1:11" x14ac:dyDescent="0.25">
      <c r="A6" s="75" t="s">
        <v>316</v>
      </c>
      <c r="B6" s="214"/>
      <c r="C6" s="245"/>
      <c r="D6" s="245"/>
      <c r="E6" s="245"/>
      <c r="F6" s="215"/>
      <c r="G6" s="214"/>
      <c r="H6" s="245"/>
      <c r="I6" s="245"/>
      <c r="J6" s="245"/>
      <c r="K6" s="215"/>
    </row>
    <row r="7" spans="1:11" x14ac:dyDescent="0.25">
      <c r="A7" s="75" t="s">
        <v>317</v>
      </c>
      <c r="B7" s="214"/>
      <c r="C7" s="245"/>
      <c r="D7" s="245"/>
      <c r="E7" s="245"/>
      <c r="F7" s="215"/>
      <c r="G7" s="214"/>
      <c r="H7" s="245"/>
      <c r="I7" s="245"/>
      <c r="J7" s="245"/>
      <c r="K7" s="215"/>
    </row>
    <row r="8" spans="1:11" s="13" customFormat="1" x14ac:dyDescent="0.25">
      <c r="A8" s="236" t="s">
        <v>47</v>
      </c>
      <c r="B8" s="237"/>
      <c r="C8" s="237"/>
      <c r="D8" s="237"/>
      <c r="E8" s="237"/>
      <c r="F8" s="237"/>
      <c r="G8" s="237"/>
      <c r="H8" s="237"/>
      <c r="I8" s="237"/>
      <c r="J8" s="237"/>
      <c r="K8" s="238"/>
    </row>
    <row r="9" spans="1:11" s="13" customFormat="1" x14ac:dyDescent="0.25">
      <c r="A9" s="276" t="s">
        <v>318</v>
      </c>
      <c r="B9" s="277"/>
      <c r="C9" s="277"/>
      <c r="D9" s="277"/>
      <c r="E9" s="277"/>
      <c r="F9" s="277"/>
      <c r="G9" s="277"/>
      <c r="H9" s="277"/>
      <c r="I9" s="277"/>
      <c r="J9" s="277"/>
      <c r="K9" s="278"/>
    </row>
    <row r="10" spans="1:11" ht="30.6" customHeight="1" x14ac:dyDescent="0.25">
      <c r="A10" s="67" t="s">
        <v>98</v>
      </c>
      <c r="B10" s="269" t="s">
        <v>312</v>
      </c>
      <c r="C10" s="269"/>
      <c r="D10" s="273" t="s">
        <v>319</v>
      </c>
      <c r="E10" s="274"/>
      <c r="F10" s="275"/>
      <c r="G10" s="273" t="s">
        <v>313</v>
      </c>
      <c r="H10" s="274"/>
      <c r="I10" s="274"/>
      <c r="J10" s="274"/>
      <c r="K10" s="275"/>
    </row>
    <row r="11" spans="1:11" x14ac:dyDescent="0.25">
      <c r="A11" s="75" t="s">
        <v>0</v>
      </c>
      <c r="B11" s="214"/>
      <c r="C11" s="215"/>
      <c r="D11" s="214"/>
      <c r="E11" s="245"/>
      <c r="F11" s="215"/>
      <c r="G11" s="62"/>
      <c r="H11" s="66"/>
      <c r="I11" s="66"/>
      <c r="J11" s="66"/>
      <c r="K11" s="63"/>
    </row>
    <row r="12" spans="1:11" x14ac:dyDescent="0.25">
      <c r="A12" s="75" t="s">
        <v>42</v>
      </c>
      <c r="B12" s="214"/>
      <c r="C12" s="215"/>
      <c r="D12" s="214"/>
      <c r="E12" s="245"/>
      <c r="F12" s="215"/>
      <c r="G12" s="62"/>
      <c r="H12" s="66"/>
      <c r="I12" s="66"/>
      <c r="J12" s="66"/>
      <c r="K12" s="63"/>
    </row>
    <row r="13" spans="1:11" x14ac:dyDescent="0.25">
      <c r="A13" s="75" t="s">
        <v>73</v>
      </c>
      <c r="B13" s="214"/>
      <c r="C13" s="215"/>
      <c r="D13" s="214"/>
      <c r="E13" s="245"/>
      <c r="F13" s="215"/>
      <c r="G13" s="62"/>
      <c r="H13" s="66"/>
      <c r="I13" s="66"/>
      <c r="J13" s="66"/>
      <c r="K13" s="63"/>
    </row>
    <row r="14" spans="1:11" x14ac:dyDescent="0.25">
      <c r="A14" s="75" t="s">
        <v>317</v>
      </c>
      <c r="B14" s="214"/>
      <c r="C14" s="215"/>
      <c r="D14" s="214"/>
      <c r="E14" s="245"/>
      <c r="F14" s="215"/>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7" t="s">
        <v>320</v>
      </c>
      <c r="C1" s="177"/>
      <c r="D1" s="177"/>
      <c r="E1" s="177"/>
      <c r="F1" s="177"/>
      <c r="G1" s="177"/>
      <c r="H1" s="177"/>
      <c r="I1" s="177"/>
      <c r="J1" s="177"/>
      <c r="K1" s="177"/>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25" t="s">
        <v>98</v>
      </c>
      <c r="B3" s="225" t="s">
        <v>312</v>
      </c>
      <c r="C3" s="232" t="str">
        <f>'4'!C3</f>
        <v>Užpildykite 1.1.2 punktą</v>
      </c>
      <c r="D3" s="225" t="s">
        <v>100</v>
      </c>
      <c r="E3" s="225"/>
      <c r="F3" s="225"/>
      <c r="G3" s="225" t="s">
        <v>101</v>
      </c>
      <c r="H3" s="225"/>
      <c r="I3" s="225"/>
      <c r="J3" s="225"/>
      <c r="K3" s="225"/>
    </row>
    <row r="4" spans="1:11" s="18" customFormat="1" x14ac:dyDescent="0.25">
      <c r="A4" s="225"/>
      <c r="B4" s="225"/>
      <c r="C4" s="233"/>
      <c r="D4" s="65" t="s">
        <v>523</v>
      </c>
      <c r="E4" s="65" t="s">
        <v>103</v>
      </c>
      <c r="F4" s="65" t="s">
        <v>104</v>
      </c>
      <c r="G4" s="65" t="s">
        <v>102</v>
      </c>
      <c r="H4" s="65" t="s">
        <v>103</v>
      </c>
      <c r="I4" s="65" t="s">
        <v>104</v>
      </c>
      <c r="J4" s="65" t="s">
        <v>105</v>
      </c>
      <c r="K4" s="65" t="s">
        <v>106</v>
      </c>
    </row>
    <row r="5" spans="1:11" s="18" customFormat="1" ht="27" customHeight="1" x14ac:dyDescent="0.25">
      <c r="A5" s="225"/>
      <c r="B5" s="225"/>
      <c r="C5" s="234"/>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522</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2020-03-03T11:38:57Z</cp:lastPrinted>
  <dcterms:created xsi:type="dcterms:W3CDTF">2018-11-26T07:22:36Z</dcterms:created>
  <dcterms:modified xsi:type="dcterms:W3CDTF">2020-06-23T06:57:12Z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